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\OneDrive\Desktop\SCUOLA - CPIA\PES ENNA\"/>
    </mc:Choice>
  </mc:AlternateContent>
  <bookViews>
    <workbookView xWindow="0" yWindow="0" windowWidth="23040" windowHeight="8496" tabRatio="500" activeTab="1"/>
  </bookViews>
  <sheets>
    <sheet name="griglia assenze e voti (2)" sheetId="2" r:id="rId1"/>
    <sheet name="griglia aali " sheetId="3" r:id="rId2"/>
    <sheet name="Rapporto compatibilità" sheetId="4" r:id="rId3"/>
  </sheets>
  <definedNames>
    <definedName name="_xlnm.Print_Area" localSheetId="0">'griglia assenze e voti (2)'!$A$1:$AI$42</definedName>
  </definedNames>
  <calcPr calcId="162913"/>
</workbook>
</file>

<file path=xl/calcChain.xml><?xml version="1.0" encoding="utf-8"?>
<calcChain xmlns="http://schemas.openxmlformats.org/spreadsheetml/2006/main">
  <c r="AN18" i="3" l="1"/>
  <c r="AN17" i="3"/>
  <c r="AN16" i="3"/>
  <c r="AN15" i="3"/>
  <c r="AN14" i="3"/>
  <c r="AN13" i="3"/>
  <c r="AO13" i="3" s="1"/>
  <c r="AN12" i="3"/>
  <c r="AO12" i="3" s="1"/>
  <c r="AN11" i="3"/>
  <c r="AN10" i="3"/>
  <c r="AO10" i="3" s="1"/>
  <c r="AH11" i="2"/>
  <c r="AN10" i="2"/>
  <c r="AL11" i="3"/>
  <c r="AL12" i="3"/>
  <c r="AL13" i="3"/>
  <c r="AL14" i="3"/>
  <c r="AL15" i="3"/>
  <c r="AL16" i="3"/>
  <c r="AL17" i="3"/>
  <c r="AL18" i="3"/>
  <c r="AL10" i="3"/>
  <c r="AF11" i="2"/>
  <c r="AO11" i="3" l="1"/>
  <c r="AO16" i="3" l="1"/>
  <c r="AI11" i="2"/>
  <c r="AH12" i="2"/>
  <c r="AH13" i="2"/>
  <c r="AI13" i="2" s="1"/>
  <c r="AH14" i="2"/>
  <c r="AH15" i="2"/>
  <c r="AH16" i="2"/>
  <c r="AI16" i="2" s="1"/>
  <c r="AH17" i="2"/>
  <c r="AI17" i="2" s="1"/>
  <c r="AH18" i="2"/>
  <c r="AH19" i="2"/>
  <c r="AI19" i="2" s="1"/>
  <c r="AH20" i="2"/>
  <c r="AH21" i="2"/>
  <c r="AI21" i="2" s="1"/>
  <c r="AH22" i="2"/>
  <c r="AH23" i="2"/>
  <c r="AH24" i="2"/>
  <c r="AI24" i="2"/>
  <c r="AH25" i="2"/>
  <c r="AI25" i="2" s="1"/>
  <c r="AH26" i="2"/>
  <c r="AI26" i="2" s="1"/>
  <c r="AH27" i="2"/>
  <c r="AI27" i="2"/>
  <c r="AH28" i="2"/>
  <c r="AH29" i="2"/>
  <c r="AI29" i="2"/>
  <c r="AH30" i="2"/>
  <c r="AH31" i="2"/>
  <c r="AH32" i="2"/>
  <c r="AI32" i="2" s="1"/>
  <c r="AH33" i="2"/>
  <c r="AI33" i="2" s="1"/>
  <c r="AI12" i="2"/>
  <c r="AI14" i="2"/>
  <c r="AI15" i="2"/>
  <c r="AI18" i="2"/>
  <c r="AI20" i="2"/>
  <c r="AI30" i="2"/>
  <c r="AI3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I22" i="2"/>
  <c r="AI23" i="2"/>
  <c r="AI28" i="2"/>
  <c r="B33" i="2"/>
  <c r="AO14" i="3" l="1"/>
  <c r="AO17" i="3" s="1"/>
  <c r="AO15" i="3"/>
  <c r="AO18" i="3" s="1"/>
</calcChain>
</file>

<file path=xl/sharedStrings.xml><?xml version="1.0" encoding="utf-8"?>
<sst xmlns="http://schemas.openxmlformats.org/spreadsheetml/2006/main" count="206" uniqueCount="124">
  <si>
    <t>Percorso</t>
  </si>
  <si>
    <t>Primo periodo didattico del primo livello (Nota MIUR prot. n. 22381 del 31.10.2019)</t>
  </si>
  <si>
    <t xml:space="preserve">PUNTO DI EROGAZIONE: </t>
  </si>
  <si>
    <t>Caltanissetta</t>
  </si>
  <si>
    <t>PLESSO</t>
  </si>
  <si>
    <t>San Giusto</t>
  </si>
  <si>
    <t>DOCENTE</t>
  </si>
  <si>
    <t>Scopelliti Nicolò Salvatore</t>
  </si>
  <si>
    <t>CLASSE</t>
  </si>
  <si>
    <t>1PPIC</t>
  </si>
  <si>
    <t>ASSE</t>
  </si>
  <si>
    <t>Linguistico-espressivo</t>
  </si>
  <si>
    <t>Storico -geografico</t>
  </si>
  <si>
    <t>Matematico</t>
  </si>
  <si>
    <t>Scientifico-Tecnologico</t>
  </si>
  <si>
    <t>Comportamento</t>
  </si>
  <si>
    <t>Presenze</t>
  </si>
  <si>
    <t>COMPETENZE</t>
  </si>
  <si>
    <t>valutazione asse</t>
  </si>
  <si>
    <t xml:space="preserve">Competenze chiave app.perm. 2018 </t>
  </si>
  <si>
    <t>STUDENTI</t>
  </si>
  <si>
    <t>Liv</t>
  </si>
  <si>
    <t>numerica</t>
  </si>
  <si>
    <t>Giudizio sintetico</t>
  </si>
  <si>
    <t xml:space="preserve">AIYOWIEKPEHI ABIES </t>
  </si>
  <si>
    <t xml:space="preserve">AZEGBEA BELOVED </t>
  </si>
  <si>
    <t xml:space="preserve">BALDAE' SAYOU </t>
  </si>
  <si>
    <t xml:space="preserve">BALDAE' SERAJO </t>
  </si>
  <si>
    <t xml:space="preserve">BAMBA MAMADI </t>
  </si>
  <si>
    <t xml:space="preserve">CEESAY EBRIMA </t>
  </si>
  <si>
    <t xml:space="preserve">CEESAY MALIK </t>
  </si>
  <si>
    <t xml:space="preserve">DIALLO MAMMADOU SIRAJO </t>
  </si>
  <si>
    <t xml:space="preserve">EL KHOURDIFI HASNA </t>
  </si>
  <si>
    <t xml:space="preserve">GOMES DOS REIS BRUNO BRYAN </t>
  </si>
  <si>
    <t xml:space="preserve">HASSAN MD MEHEDI </t>
  </si>
  <si>
    <t xml:space="preserve">JOLLY JOY </t>
  </si>
  <si>
    <t xml:space="preserve">KARATY BIPLOB </t>
  </si>
  <si>
    <t xml:space="preserve">KHFAGE GHABAN ISSAM MOHAMED </t>
  </si>
  <si>
    <t xml:space="preserve">KONE SIRIKI </t>
  </si>
  <si>
    <t xml:space="preserve">MODULA AGUSTIN ALEJANDRO </t>
  </si>
  <si>
    <t xml:space="preserve">NYANG'ARA CATHERINE </t>
  </si>
  <si>
    <t xml:space="preserve">SAVADOGU MALEK </t>
  </si>
  <si>
    <t xml:space="preserve">SHEDI AHMED MOKHLES </t>
  </si>
  <si>
    <t>SHEIKH RAKIB</t>
  </si>
  <si>
    <t>SHEIKH SUJION</t>
  </si>
  <si>
    <t>Livello di competenza (Allegato B1)</t>
  </si>
  <si>
    <t>Voto numerico Ambiti (Allegato B2)</t>
  </si>
  <si>
    <t>Avanzato (A)</t>
  </si>
  <si>
    <t>9/10</t>
  </si>
  <si>
    <t>Intermedio (B)</t>
  </si>
  <si>
    <t>Base (C)</t>
  </si>
  <si>
    <t>Iniziale (D)</t>
  </si>
  <si>
    <t>Non raggiungimento del livello iniziale (E)</t>
  </si>
  <si>
    <t>da 5 in giù</t>
  </si>
  <si>
    <t xml:space="preserve">OMAR MARONG ALIEU </t>
  </si>
  <si>
    <t xml:space="preserve">JAITEH KEMO </t>
  </si>
  <si>
    <t>Ore di presenza</t>
  </si>
  <si>
    <t>% di preseza</t>
  </si>
  <si>
    <t>Scrutinabile</t>
  </si>
  <si>
    <t>Ore lezione effettuate</t>
  </si>
  <si>
    <t>% di presenza tot.</t>
  </si>
  <si>
    <t>Credito</t>
  </si>
  <si>
    <t>NB: non  toccare le celle delle colonne colorate in arancio</t>
  </si>
  <si>
    <t>Ore effettivamente svolte dai docenti (uguale per tutti gli alunni)</t>
  </si>
  <si>
    <t>Ore del curricolo standard (uguale per tutti gli alunni)</t>
  </si>
  <si>
    <t>Ore di presenza dello studente desunte dal RE</t>
  </si>
  <si>
    <t>Ore di credito formativo certificato allo studente</t>
  </si>
  <si>
    <t>ORE CURRICOLO</t>
  </si>
  <si>
    <t xml:space="preserve">Ore curricolo </t>
  </si>
  <si>
    <t>AMBITI</t>
  </si>
  <si>
    <t>Ascolto - A1</t>
  </si>
  <si>
    <t>Lettura - A1</t>
  </si>
  <si>
    <t>Interazione orale e scritta - A1</t>
  </si>
  <si>
    <t>Produzione Orale - A1</t>
  </si>
  <si>
    <t>Produzione scritta- A1</t>
  </si>
  <si>
    <t>Ascolto - A2</t>
  </si>
  <si>
    <t>Lettura -A2</t>
  </si>
  <si>
    <t>Interazione Orale e scritta- A2</t>
  </si>
  <si>
    <t>Produzione Orale- A2</t>
  </si>
  <si>
    <t>Produzione scritta- A2</t>
  </si>
  <si>
    <t>C1a</t>
  </si>
  <si>
    <t>C1b</t>
  </si>
  <si>
    <t>valutazione ambito</t>
  </si>
  <si>
    <t>C2</t>
  </si>
  <si>
    <t>C3a</t>
  </si>
  <si>
    <t>C3b</t>
  </si>
  <si>
    <t>C3c</t>
  </si>
  <si>
    <t>C4a</t>
  </si>
  <si>
    <t>C4b</t>
  </si>
  <si>
    <t>C5a</t>
  </si>
  <si>
    <t>C5b</t>
  </si>
  <si>
    <t>Valutazione ambito</t>
  </si>
  <si>
    <t>C6a</t>
  </si>
  <si>
    <t>C6b</t>
  </si>
  <si>
    <t>c7</t>
  </si>
  <si>
    <t>C8a</t>
  </si>
  <si>
    <t>C8b</t>
  </si>
  <si>
    <t>C8c</t>
  </si>
  <si>
    <t>C9a</t>
  </si>
  <si>
    <t>C9b</t>
  </si>
  <si>
    <t>C10 a</t>
  </si>
  <si>
    <t>C10 b</t>
  </si>
  <si>
    <t xml:space="preserve">Competenze chiave a.p. 2018 </t>
  </si>
  <si>
    <t>Liv.</t>
  </si>
  <si>
    <t>Numerica</t>
  </si>
  <si>
    <t>BAH BILALI</t>
  </si>
  <si>
    <t>BALOTA GABRIELA</t>
  </si>
  <si>
    <t>BOROVIK MARIA</t>
  </si>
  <si>
    <t>EL HABI SANAA</t>
  </si>
  <si>
    <t>EL KAMLADI RACHIDA</t>
  </si>
  <si>
    <t>EL MIADI MOHAMED</t>
  </si>
  <si>
    <t>ESSATAR SIHAM</t>
  </si>
  <si>
    <t>MARIN IOANA</t>
  </si>
  <si>
    <t>RUSU MIHAI TUDOR</t>
  </si>
  <si>
    <t>PES</t>
  </si>
  <si>
    <t>VIA</t>
  </si>
  <si>
    <t>Rapporto compatibilità per Griglia-di-valutazione-periodica e scrutini-I-periodo_Data (1).xls</t>
  </si>
  <si>
    <t>Data esecuzione: 01/03/2023 17:20</t>
  </si>
  <si>
    <t>Se la cartella di lavoro viene salvata in un formato di file precedente o aperta in una versione precedente di Microsoft Excel, le caratteristiche elencate non saranno disponibili.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</si>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</sst>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1"/>
      <color indexed="8"/>
      <name val="Calibri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Times New Roman"/>
      <family val="1"/>
      <charset val="1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209">
    <xf numFmtId="0" fontId="0" fillId="0" borderId="0" xfId="0"/>
    <xf numFmtId="0" fontId="0" fillId="0" borderId="0" xfId="0" applyFont="1" applyAlignment="1"/>
    <xf numFmtId="0" fontId="9" fillId="0" borderId="1" xfId="0" applyFont="1" applyFill="1" applyBorder="1" applyAlignment="1">
      <alignment horizontal="center"/>
    </xf>
    <xf numFmtId="0" fontId="0" fillId="3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2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6" fillId="0" borderId="2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6" fillId="0" borderId="0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13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0" fillId="0" borderId="19" xfId="0" applyFont="1" applyFill="1" applyBorder="1" applyAlignment="1"/>
    <xf numFmtId="0" fontId="13" fillId="0" borderId="1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15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/>
    <xf numFmtId="0" fontId="14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6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164" fontId="1" fillId="5" borderId="21" xfId="1" applyNumberForma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0" fontId="7" fillId="0" borderId="25" xfId="0" applyFont="1" applyBorder="1" applyAlignment="1">
      <alignment horizontal="center" vertical="center" textRotation="90"/>
    </xf>
    <xf numFmtId="0" fontId="0" fillId="0" borderId="0" xfId="0" applyFont="1"/>
    <xf numFmtId="0" fontId="0" fillId="0" borderId="31" xfId="0" applyFont="1" applyBorder="1"/>
    <xf numFmtId="0" fontId="2" fillId="7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47" xfId="0" applyFont="1" applyBorder="1" applyAlignment="1"/>
    <xf numFmtId="0" fontId="2" fillId="7" borderId="48" xfId="0" applyFont="1" applyFill="1" applyBorder="1" applyAlignment="1">
      <alignment horizontal="right" vertical="top"/>
    </xf>
    <xf numFmtId="0" fontId="6" fillId="0" borderId="0" xfId="0" applyFont="1" applyBorder="1"/>
    <xf numFmtId="0" fontId="20" fillId="0" borderId="49" xfId="0" applyFont="1" applyBorder="1" applyAlignment="1"/>
    <xf numFmtId="0" fontId="2" fillId="0" borderId="51" xfId="0" applyFont="1" applyBorder="1" applyAlignment="1">
      <alignment horizontal="center"/>
    </xf>
    <xf numFmtId="0" fontId="17" fillId="8" borderId="52" xfId="0" applyFont="1" applyFill="1" applyBorder="1"/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17" fillId="8" borderId="40" xfId="0" applyFont="1" applyFill="1" applyBorder="1"/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21" xfId="0" applyFont="1" applyBorder="1" applyAlignment="1"/>
    <xf numFmtId="0" fontId="23" fillId="0" borderId="21" xfId="0" applyFont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2" fontId="22" fillId="0" borderId="21" xfId="0" applyNumberFormat="1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17" fillId="8" borderId="42" xfId="0" applyFont="1" applyFill="1" applyBorder="1"/>
    <xf numFmtId="0" fontId="22" fillId="0" borderId="54" xfId="0" applyFont="1" applyBorder="1" applyAlignment="1">
      <alignment horizontal="center"/>
    </xf>
    <xf numFmtId="0" fontId="22" fillId="0" borderId="54" xfId="0" applyFont="1" applyBorder="1" applyAlignment="1">
      <alignment horizontal="left"/>
    </xf>
    <xf numFmtId="0" fontId="22" fillId="0" borderId="54" xfId="0" applyFont="1" applyBorder="1" applyAlignment="1"/>
    <xf numFmtId="0" fontId="14" fillId="0" borderId="0" xfId="0" applyFont="1" applyBorder="1" applyAlignment="1">
      <alignment horizontal="left" vertical="top" wrapText="1"/>
    </xf>
    <xf numFmtId="0" fontId="0" fillId="0" borderId="0" xfId="0" applyFont="1" applyBorder="1" applyAlignment="1"/>
    <xf numFmtId="0" fontId="24" fillId="9" borderId="27" xfId="0" applyFont="1" applyFill="1" applyBorder="1" applyAlignment="1">
      <alignment horizontal="center" vertical="center"/>
    </xf>
    <xf numFmtId="9" fontId="1" fillId="5" borderId="21" xfId="1" applyNumberForma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24" fillId="10" borderId="27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center" textRotation="90"/>
    </xf>
    <xf numFmtId="0" fontId="2" fillId="0" borderId="47" xfId="0" applyFont="1" applyBorder="1" applyAlignment="1"/>
    <xf numFmtId="0" fontId="2" fillId="0" borderId="48" xfId="0" applyFont="1" applyBorder="1" applyAlignment="1"/>
    <xf numFmtId="0" fontId="2" fillId="0" borderId="48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shrinkToFit="1"/>
    </xf>
    <xf numFmtId="2" fontId="5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/>
    <xf numFmtId="0" fontId="21" fillId="0" borderId="22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8" xfId="0" applyFont="1" applyBorder="1" applyAlignment="1"/>
    <xf numFmtId="0" fontId="0" fillId="0" borderId="50" xfId="0" applyFont="1" applyBorder="1" applyAlignment="1"/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/>
    <xf numFmtId="0" fontId="25" fillId="10" borderId="61" xfId="0" applyFont="1" applyFill="1" applyBorder="1" applyAlignment="1">
      <alignment horizontal="center" vertical="center"/>
    </xf>
    <xf numFmtId="0" fontId="25" fillId="9" borderId="6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 textRotation="90"/>
    </xf>
    <xf numFmtId="0" fontId="0" fillId="5" borderId="39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9" fontId="1" fillId="5" borderId="54" xfId="1" applyNumberFormat="1" applyFill="1" applyBorder="1" applyAlignment="1">
      <alignment horizontal="center" vertical="center"/>
    </xf>
    <xf numFmtId="164" fontId="1" fillId="5" borderId="54" xfId="1" applyNumberForma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49" fontId="18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7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8" xfId="0" applyFont="1" applyFill="1" applyBorder="1"/>
    <xf numFmtId="0" fontId="2" fillId="0" borderId="2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15" fillId="0" borderId="30" xfId="0" applyFont="1" applyFill="1" applyBorder="1"/>
    <xf numFmtId="0" fontId="0" fillId="0" borderId="28" xfId="0" applyFont="1" applyFill="1" applyBorder="1"/>
    <xf numFmtId="49" fontId="2" fillId="0" borderId="2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6" fillId="9" borderId="55" xfId="0" applyFont="1" applyFill="1" applyBorder="1" applyAlignment="1">
      <alignment horizontal="center" vertical="center" wrapText="1"/>
    </xf>
    <xf numFmtId="0" fontId="26" fillId="9" borderId="27" xfId="0" applyFont="1" applyFill="1" applyBorder="1" applyAlignment="1">
      <alignment horizontal="center" vertical="center" wrapText="1"/>
    </xf>
    <xf numFmtId="0" fontId="26" fillId="9" borderId="5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0" fillId="0" borderId="47" xfId="0" applyFont="1" applyBorder="1" applyAlignment="1"/>
    <xf numFmtId="0" fontId="0" fillId="0" borderId="48" xfId="0" applyFont="1" applyBorder="1" applyAlignment="1"/>
    <xf numFmtId="0" fontId="0" fillId="0" borderId="50" xfId="0" applyFont="1" applyBorder="1" applyAlignment="1"/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7" borderId="3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1"/>
  <sheetViews>
    <sheetView view="pageBreakPreview" zoomScale="75" zoomScaleNormal="40" zoomScaleSheetLayoutView="75" workbookViewId="0">
      <selection activeCell="AH11" sqref="AH11"/>
    </sheetView>
  </sheetViews>
  <sheetFormatPr defaultColWidth="15.33203125" defaultRowHeight="15" customHeight="1" x14ac:dyDescent="0.3"/>
  <cols>
    <col min="1" max="1" width="3.44140625" style="7" customWidth="1"/>
    <col min="2" max="2" width="4.44140625" style="7" customWidth="1"/>
    <col min="3" max="3" width="26.5546875" style="7" customWidth="1"/>
    <col min="4" max="10" width="6.6640625" style="7" customWidth="1"/>
    <col min="11" max="11" width="6.44140625" style="7" customWidth="1"/>
    <col min="12" max="12" width="8.109375" style="7" customWidth="1"/>
    <col min="13" max="16" width="5.6640625" style="7" customWidth="1"/>
    <col min="17" max="17" width="8.33203125" style="7" customWidth="1"/>
    <col min="18" max="21" width="6.33203125" style="7" customWidth="1"/>
    <col min="22" max="25" width="8" style="7" customWidth="1"/>
    <col min="26" max="27" width="6.44140625" style="7" customWidth="1"/>
    <col min="28" max="28" width="6.5546875" style="7" customWidth="1"/>
    <col min="29" max="29" width="7.5546875" style="7" customWidth="1"/>
    <col min="30" max="30" width="14.6640625" style="7" customWidth="1"/>
    <col min="31" max="32" width="9" style="5" customWidth="1"/>
    <col min="33" max="33" width="5.21875" style="5" customWidth="1"/>
    <col min="34" max="34" width="8.109375" style="5" customWidth="1"/>
    <col min="35" max="35" width="7.77734375" style="5" customWidth="1"/>
    <col min="36" max="16384" width="15.33203125" style="1"/>
  </cols>
  <sheetData>
    <row r="1" spans="1:53" ht="15.7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53" ht="3.75" customHeight="1" x14ac:dyDescent="0.3">
      <c r="A2" s="8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53" ht="19.95" customHeight="1" thickBot="1" x14ac:dyDescent="0.35">
      <c r="A3" s="8"/>
      <c r="B3" s="9"/>
      <c r="C3" s="10" t="s">
        <v>0</v>
      </c>
      <c r="D3" s="169" t="s">
        <v>1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53" ht="15.75" customHeight="1" x14ac:dyDescent="0.3">
      <c r="A4" s="8"/>
      <c r="B4" s="163" t="s">
        <v>2</v>
      </c>
      <c r="C4" s="163"/>
      <c r="D4" s="164" t="s">
        <v>3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</row>
    <row r="5" spans="1:53" ht="15.75" customHeight="1" x14ac:dyDescent="0.3">
      <c r="A5" s="11"/>
      <c r="B5" s="12"/>
      <c r="C5" s="13" t="s">
        <v>4</v>
      </c>
      <c r="D5" s="147" t="s">
        <v>5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53" ht="15.75" customHeight="1" thickBot="1" x14ac:dyDescent="0.35">
      <c r="A6" s="11"/>
      <c r="B6" s="14"/>
      <c r="C6" s="15" t="s">
        <v>6</v>
      </c>
      <c r="D6" s="147" t="s">
        <v>7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</row>
    <row r="7" spans="1:53" ht="15.75" customHeight="1" thickBot="1" x14ac:dyDescent="0.35">
      <c r="A7" s="11"/>
      <c r="B7" s="16"/>
      <c r="C7" s="17" t="s">
        <v>8</v>
      </c>
      <c r="D7" s="153" t="s">
        <v>9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5"/>
      <c r="AD7" s="51"/>
      <c r="AE7" s="56"/>
      <c r="AF7" s="149" t="s">
        <v>67</v>
      </c>
      <c r="AG7" s="150"/>
      <c r="AH7" s="151"/>
      <c r="AI7" s="57">
        <v>400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5.75" customHeight="1" thickBot="1" x14ac:dyDescent="0.35">
      <c r="A8" s="8"/>
      <c r="B8" s="167" t="s">
        <v>10</v>
      </c>
      <c r="C8" s="167"/>
      <c r="D8" s="168" t="s">
        <v>11</v>
      </c>
      <c r="E8" s="168"/>
      <c r="F8" s="168"/>
      <c r="G8" s="168"/>
      <c r="H8" s="168"/>
      <c r="I8" s="168"/>
      <c r="J8" s="168"/>
      <c r="K8" s="168"/>
      <c r="L8" s="168"/>
      <c r="M8" s="152" t="s">
        <v>12</v>
      </c>
      <c r="N8" s="152"/>
      <c r="O8" s="152"/>
      <c r="P8" s="152"/>
      <c r="Q8" s="152"/>
      <c r="R8" s="152" t="s">
        <v>13</v>
      </c>
      <c r="S8" s="152"/>
      <c r="T8" s="152"/>
      <c r="U8" s="152"/>
      <c r="V8" s="152"/>
      <c r="W8" s="152" t="s">
        <v>14</v>
      </c>
      <c r="X8" s="152"/>
      <c r="Y8" s="152"/>
      <c r="Z8" s="152"/>
      <c r="AA8" s="152"/>
      <c r="AB8" s="152"/>
      <c r="AC8" s="152"/>
      <c r="AD8" s="19" t="s">
        <v>15</v>
      </c>
      <c r="AE8" s="52" t="s">
        <v>16</v>
      </c>
      <c r="AF8" s="166" t="s">
        <v>59</v>
      </c>
      <c r="AG8" s="166"/>
      <c r="AH8" s="166"/>
      <c r="AI8" s="58">
        <v>300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34.950000000000003" customHeight="1" thickBot="1" x14ac:dyDescent="0.35">
      <c r="A9" s="20"/>
      <c r="B9" s="158" t="s">
        <v>17</v>
      </c>
      <c r="C9" s="158"/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2" t="s">
        <v>18</v>
      </c>
      <c r="M9" s="18">
        <v>9</v>
      </c>
      <c r="N9" s="18">
        <v>10</v>
      </c>
      <c r="O9" s="18">
        <v>11</v>
      </c>
      <c r="P9" s="18">
        <v>12</v>
      </c>
      <c r="Q9" s="22" t="s">
        <v>18</v>
      </c>
      <c r="R9" s="21">
        <v>13</v>
      </c>
      <c r="S9" s="18">
        <v>14</v>
      </c>
      <c r="T9" s="18">
        <v>15</v>
      </c>
      <c r="U9" s="18">
        <v>16</v>
      </c>
      <c r="V9" s="22" t="s">
        <v>18</v>
      </c>
      <c r="W9" s="18">
        <v>17</v>
      </c>
      <c r="X9" s="18">
        <v>18</v>
      </c>
      <c r="Y9" s="18">
        <v>19</v>
      </c>
      <c r="Z9" s="18">
        <v>20</v>
      </c>
      <c r="AA9" s="18">
        <v>21</v>
      </c>
      <c r="AB9" s="18">
        <v>22</v>
      </c>
      <c r="AC9" s="22" t="s">
        <v>18</v>
      </c>
      <c r="AD9" s="22" t="s">
        <v>19</v>
      </c>
      <c r="AE9" s="145" t="s">
        <v>56</v>
      </c>
      <c r="AF9" s="145" t="s">
        <v>57</v>
      </c>
      <c r="AG9" s="145" t="s">
        <v>61</v>
      </c>
      <c r="AH9" s="145" t="s">
        <v>60</v>
      </c>
      <c r="AI9" s="145" t="s">
        <v>58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ht="23.1" customHeight="1" thickBot="1" x14ac:dyDescent="0.35">
      <c r="A10" s="23"/>
      <c r="B10" s="50"/>
      <c r="C10" s="50" t="s">
        <v>20</v>
      </c>
      <c r="D10" s="21" t="s">
        <v>21</v>
      </c>
      <c r="E10" s="21" t="s">
        <v>21</v>
      </c>
      <c r="F10" s="21" t="s">
        <v>21</v>
      </c>
      <c r="G10" s="21" t="s">
        <v>21</v>
      </c>
      <c r="H10" s="21" t="s">
        <v>21</v>
      </c>
      <c r="I10" s="21" t="s">
        <v>21</v>
      </c>
      <c r="J10" s="21" t="s">
        <v>21</v>
      </c>
      <c r="K10" s="21" t="s">
        <v>21</v>
      </c>
      <c r="L10" s="21" t="s">
        <v>22</v>
      </c>
      <c r="M10" s="18" t="s">
        <v>21</v>
      </c>
      <c r="N10" s="18" t="s">
        <v>21</v>
      </c>
      <c r="O10" s="18" t="s">
        <v>21</v>
      </c>
      <c r="P10" s="18" t="s">
        <v>21</v>
      </c>
      <c r="Q10" s="24" t="s">
        <v>22</v>
      </c>
      <c r="R10" s="18" t="s">
        <v>21</v>
      </c>
      <c r="S10" s="18" t="s">
        <v>21</v>
      </c>
      <c r="T10" s="18" t="s">
        <v>21</v>
      </c>
      <c r="U10" s="21" t="s">
        <v>21</v>
      </c>
      <c r="V10" s="21" t="s">
        <v>22</v>
      </c>
      <c r="W10" s="18" t="s">
        <v>21</v>
      </c>
      <c r="X10" s="18" t="s">
        <v>21</v>
      </c>
      <c r="Y10" s="18" t="s">
        <v>21</v>
      </c>
      <c r="Z10" s="18" t="s">
        <v>21</v>
      </c>
      <c r="AA10" s="18" t="s">
        <v>21</v>
      </c>
      <c r="AB10" s="18" t="s">
        <v>21</v>
      </c>
      <c r="AC10" s="21" t="s">
        <v>22</v>
      </c>
      <c r="AD10" s="22" t="s">
        <v>23</v>
      </c>
      <c r="AE10" s="146"/>
      <c r="AF10" s="146"/>
      <c r="AG10" s="146"/>
      <c r="AH10" s="146"/>
      <c r="AI10" s="146"/>
      <c r="AJ10" s="7"/>
      <c r="AK10" s="7"/>
      <c r="AL10" s="7"/>
      <c r="AM10" s="7"/>
      <c r="AN10" s="7">
        <f>(((AE11)*100)/($AI$7-AG11))/100</f>
        <v>0.25316455696202533</v>
      </c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19.5" customHeight="1" thickBot="1" x14ac:dyDescent="0.45">
      <c r="A11" s="6"/>
      <c r="B11" s="25">
        <v>1</v>
      </c>
      <c r="C11" s="26" t="s">
        <v>24</v>
      </c>
      <c r="D11" s="27"/>
      <c r="E11" s="27"/>
      <c r="F11" s="27"/>
      <c r="G11" s="27"/>
      <c r="H11" s="27"/>
      <c r="I11" s="27"/>
      <c r="J11" s="27"/>
      <c r="K11" s="27"/>
      <c r="L11" s="28"/>
      <c r="M11" s="27"/>
      <c r="N11" s="27"/>
      <c r="O11" s="27"/>
      <c r="P11" s="27"/>
      <c r="Q11" s="29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30"/>
      <c r="AD11" s="31"/>
      <c r="AE11" s="53">
        <v>100</v>
      </c>
      <c r="AF11" s="59">
        <f>(AE11*100/$AI$8)/100</f>
        <v>0.33333333333333337</v>
      </c>
      <c r="AG11" s="60">
        <v>5</v>
      </c>
      <c r="AH11" s="59">
        <f>(((AE11)*100)/($AI$7-AG11))/100</f>
        <v>0.25316455696202533</v>
      </c>
      <c r="AI11" s="54" t="str">
        <f>IF(AH11&gt;70%,"OK","NO")</f>
        <v>NO</v>
      </c>
      <c r="AJ11" s="4"/>
      <c r="AK11" s="4"/>
      <c r="AL11" s="4"/>
      <c r="AM11" s="4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19.5" customHeight="1" thickBot="1" x14ac:dyDescent="0.45">
      <c r="A12" s="6"/>
      <c r="B12" s="25">
        <v>2</v>
      </c>
      <c r="C12" s="26" t="s">
        <v>25</v>
      </c>
      <c r="D12" s="27"/>
      <c r="E12" s="27"/>
      <c r="F12" s="27"/>
      <c r="G12" s="27"/>
      <c r="H12" s="27"/>
      <c r="I12" s="27"/>
      <c r="J12" s="27"/>
      <c r="K12" s="27"/>
      <c r="L12" s="2"/>
      <c r="M12" s="27"/>
      <c r="N12" s="27"/>
      <c r="O12" s="27"/>
      <c r="P12" s="27"/>
      <c r="Q12" s="2"/>
      <c r="R12" s="27"/>
      <c r="S12" s="27"/>
      <c r="T12" s="27"/>
      <c r="U12" s="27"/>
      <c r="V12" s="2"/>
      <c r="W12" s="27"/>
      <c r="X12" s="27"/>
      <c r="Y12" s="27"/>
      <c r="Z12" s="27"/>
      <c r="AA12" s="27"/>
      <c r="AB12" s="27"/>
      <c r="AC12" s="2"/>
      <c r="AD12" s="32"/>
      <c r="AE12" s="53">
        <v>103.01</v>
      </c>
      <c r="AF12" s="59">
        <f t="shared" ref="AF12:AF33" si="0">(AE12*100/$AI$8)/100</f>
        <v>0.34336666666666665</v>
      </c>
      <c r="AG12" s="60"/>
      <c r="AH12" s="59">
        <f t="shared" ref="AH12:AH33" si="1">(((AE12)*100)/($AI$7-AG12))/100</f>
        <v>0.257525</v>
      </c>
      <c r="AI12" s="54" t="str">
        <f t="shared" ref="AI12:AI33" si="2">IF(AH12&gt;70%,"OK","NO")</f>
        <v>NO</v>
      </c>
      <c r="AJ12" s="4"/>
      <c r="AK12" s="4"/>
      <c r="AL12" s="4"/>
      <c r="AM12" s="4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19.5" customHeight="1" thickBot="1" x14ac:dyDescent="0.45">
      <c r="A13" s="6"/>
      <c r="B13" s="25">
        <v>3</v>
      </c>
      <c r="C13" s="26" t="s">
        <v>26</v>
      </c>
      <c r="D13" s="27"/>
      <c r="E13" s="27"/>
      <c r="F13" s="27"/>
      <c r="G13" s="27"/>
      <c r="H13" s="27"/>
      <c r="I13" s="27"/>
      <c r="J13" s="27"/>
      <c r="K13" s="27"/>
      <c r="L13" s="2"/>
      <c r="M13" s="27"/>
      <c r="N13" s="27"/>
      <c r="O13" s="27"/>
      <c r="P13" s="27"/>
      <c r="Q13" s="2"/>
      <c r="R13" s="27"/>
      <c r="S13" s="27"/>
      <c r="T13" s="27"/>
      <c r="U13" s="27"/>
      <c r="V13" s="2"/>
      <c r="W13" s="27"/>
      <c r="X13" s="27"/>
      <c r="Y13" s="27"/>
      <c r="Z13" s="27"/>
      <c r="AA13" s="27"/>
      <c r="AB13" s="27"/>
      <c r="AC13" s="2"/>
      <c r="AD13" s="32"/>
      <c r="AE13" s="53">
        <v>243</v>
      </c>
      <c r="AF13" s="59">
        <f t="shared" si="0"/>
        <v>0.81</v>
      </c>
      <c r="AG13" s="60"/>
      <c r="AH13" s="59">
        <f t="shared" si="1"/>
        <v>0.60750000000000004</v>
      </c>
      <c r="AI13" s="54" t="str">
        <f t="shared" si="2"/>
        <v>NO</v>
      </c>
      <c r="AJ13" s="4"/>
      <c r="AK13" s="4"/>
      <c r="AL13" s="4"/>
      <c r="AM13" s="4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3" customFormat="1" ht="19.5" customHeight="1" thickBot="1" x14ac:dyDescent="0.45">
      <c r="A14" s="6"/>
      <c r="B14" s="25">
        <v>4</v>
      </c>
      <c r="C14" s="26" t="s">
        <v>27</v>
      </c>
      <c r="D14" s="27"/>
      <c r="E14" s="27"/>
      <c r="F14" s="27"/>
      <c r="G14" s="27"/>
      <c r="H14" s="27"/>
      <c r="I14" s="27"/>
      <c r="J14" s="27"/>
      <c r="K14" s="27"/>
      <c r="L14" s="2"/>
      <c r="M14" s="27"/>
      <c r="N14" s="27"/>
      <c r="O14" s="27"/>
      <c r="P14" s="27"/>
      <c r="Q14" s="2"/>
      <c r="R14" s="27"/>
      <c r="S14" s="27"/>
      <c r="T14" s="27"/>
      <c r="U14" s="27"/>
      <c r="V14" s="2"/>
      <c r="W14" s="27"/>
      <c r="X14" s="27"/>
      <c r="Y14" s="27"/>
      <c r="Z14" s="27"/>
      <c r="AA14" s="27"/>
      <c r="AB14" s="27"/>
      <c r="AC14" s="2"/>
      <c r="AD14" s="32"/>
      <c r="AE14" s="53">
        <v>245</v>
      </c>
      <c r="AF14" s="59">
        <f t="shared" si="0"/>
        <v>0.81666666666666676</v>
      </c>
      <c r="AG14" s="60"/>
      <c r="AH14" s="59">
        <f t="shared" si="1"/>
        <v>0.61250000000000004</v>
      </c>
      <c r="AI14" s="54" t="str">
        <f t="shared" si="2"/>
        <v>NO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3" customFormat="1" ht="19.5" customHeight="1" thickBot="1" x14ac:dyDescent="0.45">
      <c r="A15" s="6"/>
      <c r="B15" s="25">
        <v>5</v>
      </c>
      <c r="C15" s="26" t="s">
        <v>28</v>
      </c>
      <c r="D15" s="27"/>
      <c r="E15" s="27"/>
      <c r="F15" s="27"/>
      <c r="G15" s="27"/>
      <c r="H15" s="27"/>
      <c r="I15" s="27"/>
      <c r="J15" s="27"/>
      <c r="K15" s="27"/>
      <c r="L15" s="2"/>
      <c r="M15" s="27"/>
      <c r="N15" s="27"/>
      <c r="O15" s="27"/>
      <c r="P15" s="27"/>
      <c r="Q15" s="2"/>
      <c r="R15" s="27"/>
      <c r="S15" s="27"/>
      <c r="T15" s="27"/>
      <c r="U15" s="27"/>
      <c r="V15" s="2"/>
      <c r="W15" s="27"/>
      <c r="X15" s="27"/>
      <c r="Y15" s="27"/>
      <c r="Z15" s="27"/>
      <c r="AA15" s="27"/>
      <c r="AB15" s="27"/>
      <c r="AC15" s="2"/>
      <c r="AD15" s="32"/>
      <c r="AE15" s="53">
        <v>243</v>
      </c>
      <c r="AF15" s="59">
        <f t="shared" si="0"/>
        <v>0.81</v>
      </c>
      <c r="AG15" s="60"/>
      <c r="AH15" s="59">
        <f t="shared" si="1"/>
        <v>0.60750000000000004</v>
      </c>
      <c r="AI15" s="54" t="str">
        <f t="shared" si="2"/>
        <v>NO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3" customFormat="1" ht="19.5" customHeight="1" thickBot="1" x14ac:dyDescent="0.45">
      <c r="A16" s="6"/>
      <c r="B16" s="25">
        <v>6</v>
      </c>
      <c r="C16" s="26" t="s">
        <v>29</v>
      </c>
      <c r="D16" s="27"/>
      <c r="E16" s="27"/>
      <c r="F16" s="27"/>
      <c r="G16" s="27"/>
      <c r="H16" s="27"/>
      <c r="I16" s="27"/>
      <c r="J16" s="27"/>
      <c r="K16" s="27"/>
      <c r="L16" s="2"/>
      <c r="M16" s="27"/>
      <c r="N16" s="27"/>
      <c r="O16" s="27"/>
      <c r="P16" s="27"/>
      <c r="Q16" s="2"/>
      <c r="R16" s="27"/>
      <c r="S16" s="27"/>
      <c r="T16" s="27"/>
      <c r="U16" s="27"/>
      <c r="V16" s="2"/>
      <c r="W16" s="27"/>
      <c r="X16" s="27"/>
      <c r="Y16" s="27"/>
      <c r="Z16" s="27"/>
      <c r="AA16" s="27"/>
      <c r="AB16" s="27"/>
      <c r="AC16" s="2"/>
      <c r="AD16" s="32"/>
      <c r="AE16" s="53">
        <v>245</v>
      </c>
      <c r="AF16" s="59">
        <f t="shared" si="0"/>
        <v>0.81666666666666676</v>
      </c>
      <c r="AG16" s="60"/>
      <c r="AH16" s="59">
        <f t="shared" si="1"/>
        <v>0.61250000000000004</v>
      </c>
      <c r="AI16" s="54" t="str">
        <f t="shared" si="2"/>
        <v>NO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ht="19.5" customHeight="1" thickBot="1" x14ac:dyDescent="0.45">
      <c r="A17" s="6"/>
      <c r="B17" s="25">
        <v>7</v>
      </c>
      <c r="C17" s="26" t="s">
        <v>30</v>
      </c>
      <c r="D17" s="27"/>
      <c r="E17" s="27"/>
      <c r="F17" s="27"/>
      <c r="G17" s="27"/>
      <c r="H17" s="27"/>
      <c r="I17" s="27"/>
      <c r="J17" s="27"/>
      <c r="K17" s="27"/>
      <c r="L17" s="2"/>
      <c r="M17" s="27"/>
      <c r="N17" s="27"/>
      <c r="O17" s="27"/>
      <c r="P17" s="27"/>
      <c r="Q17" s="2"/>
      <c r="R17" s="27"/>
      <c r="S17" s="27"/>
      <c r="T17" s="27"/>
      <c r="U17" s="27"/>
      <c r="V17" s="2"/>
      <c r="W17" s="27"/>
      <c r="X17" s="27"/>
      <c r="Y17" s="27"/>
      <c r="Z17" s="27"/>
      <c r="AA17" s="27"/>
      <c r="AB17" s="27"/>
      <c r="AC17" s="2"/>
      <c r="AD17" s="32"/>
      <c r="AE17" s="53">
        <v>219</v>
      </c>
      <c r="AF17" s="59">
        <f t="shared" si="0"/>
        <v>0.73</v>
      </c>
      <c r="AG17" s="60"/>
      <c r="AH17" s="59">
        <f t="shared" si="1"/>
        <v>0.54749999999999999</v>
      </c>
      <c r="AI17" s="54" t="str">
        <f t="shared" si="2"/>
        <v>NO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34.35" customHeight="1" thickBot="1" x14ac:dyDescent="0.45">
      <c r="A18" s="6"/>
      <c r="B18" s="33">
        <v>8</v>
      </c>
      <c r="C18" s="26" t="s">
        <v>31</v>
      </c>
      <c r="D18" s="27"/>
      <c r="E18" s="27"/>
      <c r="F18" s="27"/>
      <c r="G18" s="27"/>
      <c r="H18" s="27"/>
      <c r="I18" s="27"/>
      <c r="J18" s="27"/>
      <c r="K18" s="27"/>
      <c r="L18" s="2"/>
      <c r="M18" s="27"/>
      <c r="N18" s="27"/>
      <c r="O18" s="27"/>
      <c r="P18" s="27"/>
      <c r="Q18" s="2"/>
      <c r="R18" s="27"/>
      <c r="S18" s="27"/>
      <c r="T18" s="27"/>
      <c r="U18" s="27"/>
      <c r="V18" s="2"/>
      <c r="W18" s="27"/>
      <c r="X18" s="27"/>
      <c r="Y18" s="27"/>
      <c r="Z18" s="27"/>
      <c r="AA18" s="27"/>
      <c r="AB18" s="27"/>
      <c r="AC18" s="2"/>
      <c r="AD18" s="32"/>
      <c r="AE18" s="53">
        <v>265</v>
      </c>
      <c r="AF18" s="59">
        <f t="shared" si="0"/>
        <v>0.8833333333333333</v>
      </c>
      <c r="AG18" s="60"/>
      <c r="AH18" s="59">
        <f t="shared" si="1"/>
        <v>0.66249999999999998</v>
      </c>
      <c r="AI18" s="54" t="str">
        <f t="shared" si="2"/>
        <v>NO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9.5" customHeight="1" thickBot="1" x14ac:dyDescent="0.45">
      <c r="A19" s="6"/>
      <c r="B19" s="25">
        <v>9</v>
      </c>
      <c r="C19" s="26" t="s">
        <v>32</v>
      </c>
      <c r="D19" s="27"/>
      <c r="E19" s="27"/>
      <c r="F19" s="27"/>
      <c r="G19" s="27"/>
      <c r="H19" s="27"/>
      <c r="I19" s="27"/>
      <c r="J19" s="27"/>
      <c r="K19" s="27"/>
      <c r="L19" s="2"/>
      <c r="M19" s="27"/>
      <c r="N19" s="27"/>
      <c r="O19" s="27"/>
      <c r="P19" s="27"/>
      <c r="Q19" s="2"/>
      <c r="R19" s="27"/>
      <c r="S19" s="27"/>
      <c r="T19" s="27"/>
      <c r="U19" s="27"/>
      <c r="V19" s="2"/>
      <c r="W19" s="27"/>
      <c r="X19" s="27"/>
      <c r="Y19" s="27"/>
      <c r="Z19" s="27"/>
      <c r="AA19" s="27"/>
      <c r="AB19" s="27"/>
      <c r="AC19" s="2"/>
      <c r="AD19" s="32"/>
      <c r="AE19" s="53">
        <v>11.41</v>
      </c>
      <c r="AF19" s="59">
        <f t="shared" si="0"/>
        <v>3.8033333333333336E-2</v>
      </c>
      <c r="AG19" s="60"/>
      <c r="AH19" s="59">
        <f t="shared" si="1"/>
        <v>2.8525000000000002E-2</v>
      </c>
      <c r="AI19" s="54" t="str">
        <f t="shared" si="2"/>
        <v>NO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35.25" customHeight="1" thickBot="1" x14ac:dyDescent="0.45">
      <c r="A20" s="6"/>
      <c r="B20" s="25">
        <v>10</v>
      </c>
      <c r="C20" s="26" t="s">
        <v>33</v>
      </c>
      <c r="D20" s="27"/>
      <c r="E20" s="27"/>
      <c r="F20" s="27"/>
      <c r="G20" s="27"/>
      <c r="H20" s="27"/>
      <c r="I20" s="27"/>
      <c r="J20" s="27"/>
      <c r="K20" s="27"/>
      <c r="L20" s="2"/>
      <c r="M20" s="27"/>
      <c r="N20" s="27"/>
      <c r="O20" s="27"/>
      <c r="P20" s="27"/>
      <c r="Q20" s="2"/>
      <c r="R20" s="27"/>
      <c r="S20" s="27"/>
      <c r="T20" s="27"/>
      <c r="U20" s="27"/>
      <c r="V20" s="2"/>
      <c r="W20" s="27"/>
      <c r="X20" s="27"/>
      <c r="Y20" s="27"/>
      <c r="Z20" s="27"/>
      <c r="AA20" s="27"/>
      <c r="AB20" s="27"/>
      <c r="AC20" s="2"/>
      <c r="AD20" s="32"/>
      <c r="AE20" s="53">
        <v>3</v>
      </c>
      <c r="AF20" s="59">
        <f t="shared" si="0"/>
        <v>0.01</v>
      </c>
      <c r="AG20" s="60"/>
      <c r="AH20" s="59">
        <f t="shared" si="1"/>
        <v>7.4999999999999997E-3</v>
      </c>
      <c r="AI20" s="54" t="str">
        <f t="shared" si="2"/>
        <v>NO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ht="27.75" customHeight="1" thickBot="1" x14ac:dyDescent="0.45">
      <c r="A21" s="6"/>
      <c r="B21" s="25">
        <v>11</v>
      </c>
      <c r="C21" s="26" t="s">
        <v>34</v>
      </c>
      <c r="D21" s="27"/>
      <c r="E21" s="27"/>
      <c r="F21" s="27"/>
      <c r="G21" s="27"/>
      <c r="H21" s="27"/>
      <c r="I21" s="27"/>
      <c r="J21" s="27"/>
      <c r="K21" s="27"/>
      <c r="L21" s="2"/>
      <c r="M21" s="27"/>
      <c r="N21" s="27"/>
      <c r="O21" s="27"/>
      <c r="P21" s="27"/>
      <c r="Q21" s="2"/>
      <c r="R21" s="27"/>
      <c r="S21" s="27"/>
      <c r="T21" s="27"/>
      <c r="U21" s="27"/>
      <c r="V21" s="2"/>
      <c r="W21" s="27"/>
      <c r="X21" s="27"/>
      <c r="Y21" s="27"/>
      <c r="Z21" s="27"/>
      <c r="AA21" s="27"/>
      <c r="AB21" s="27"/>
      <c r="AC21" s="2"/>
      <c r="AD21" s="32"/>
      <c r="AE21" s="53">
        <v>91.01</v>
      </c>
      <c r="AF21" s="59">
        <f t="shared" si="0"/>
        <v>0.30336666666666667</v>
      </c>
      <c r="AG21" s="60"/>
      <c r="AH21" s="59">
        <f t="shared" si="1"/>
        <v>0.22752500000000001</v>
      </c>
      <c r="AI21" s="54" t="str">
        <f t="shared" si="2"/>
        <v>NO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19.5" customHeight="1" thickBot="1" x14ac:dyDescent="0.45">
      <c r="A22" s="6"/>
      <c r="B22" s="25">
        <v>12</v>
      </c>
      <c r="C22" s="26" t="s">
        <v>55</v>
      </c>
      <c r="D22" s="27"/>
      <c r="E22" s="27"/>
      <c r="F22" s="27"/>
      <c r="G22" s="27"/>
      <c r="H22" s="27"/>
      <c r="I22" s="27"/>
      <c r="J22" s="27"/>
      <c r="K22" s="27"/>
      <c r="L22" s="2"/>
      <c r="M22" s="27"/>
      <c r="N22" s="27"/>
      <c r="O22" s="27"/>
      <c r="P22" s="27"/>
      <c r="Q22" s="2"/>
      <c r="R22" s="27"/>
      <c r="S22" s="27"/>
      <c r="T22" s="27"/>
      <c r="U22" s="27"/>
      <c r="V22" s="2"/>
      <c r="W22" s="27"/>
      <c r="X22" s="27"/>
      <c r="Y22" s="27"/>
      <c r="Z22" s="27"/>
      <c r="AA22" s="27"/>
      <c r="AB22" s="27"/>
      <c r="AC22" s="2"/>
      <c r="AD22" s="32"/>
      <c r="AE22" s="53">
        <v>222.5</v>
      </c>
      <c r="AF22" s="59">
        <f t="shared" si="0"/>
        <v>0.7416666666666667</v>
      </c>
      <c r="AG22" s="60"/>
      <c r="AH22" s="59">
        <f t="shared" si="1"/>
        <v>0.55625000000000002</v>
      </c>
      <c r="AI22" s="54" t="str">
        <f t="shared" si="2"/>
        <v>NO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19.5" customHeight="1" thickBot="1" x14ac:dyDescent="0.45">
      <c r="A23" s="6"/>
      <c r="B23" s="25">
        <v>13</v>
      </c>
      <c r="C23" s="26" t="s">
        <v>35</v>
      </c>
      <c r="D23" s="27"/>
      <c r="E23" s="27"/>
      <c r="F23" s="27"/>
      <c r="G23" s="27"/>
      <c r="H23" s="27"/>
      <c r="I23" s="27"/>
      <c r="J23" s="27"/>
      <c r="K23" s="27"/>
      <c r="L23" s="2"/>
      <c r="M23" s="27"/>
      <c r="N23" s="27"/>
      <c r="O23" s="27"/>
      <c r="P23" s="27"/>
      <c r="Q23" s="2"/>
      <c r="R23" s="27"/>
      <c r="S23" s="27"/>
      <c r="T23" s="27"/>
      <c r="U23" s="27"/>
      <c r="V23" s="2"/>
      <c r="W23" s="27"/>
      <c r="X23" s="27"/>
      <c r="Y23" s="27"/>
      <c r="Z23" s="27"/>
      <c r="AA23" s="27"/>
      <c r="AB23" s="27"/>
      <c r="AC23" s="2"/>
      <c r="AD23" s="32"/>
      <c r="AE23" s="53">
        <v>181.54</v>
      </c>
      <c r="AF23" s="59">
        <f t="shared" si="0"/>
        <v>0.6051333333333333</v>
      </c>
      <c r="AG23" s="60"/>
      <c r="AH23" s="59">
        <f t="shared" si="1"/>
        <v>0.45384999999999998</v>
      </c>
      <c r="AI23" s="54" t="str">
        <f t="shared" si="2"/>
        <v>NO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ht="19.5" customHeight="1" thickBot="1" x14ac:dyDescent="0.45">
      <c r="A24" s="6"/>
      <c r="B24" s="25">
        <v>14</v>
      </c>
      <c r="C24" s="26" t="s">
        <v>36</v>
      </c>
      <c r="D24" s="27"/>
      <c r="E24" s="27"/>
      <c r="F24" s="27"/>
      <c r="G24" s="27"/>
      <c r="H24" s="27"/>
      <c r="I24" s="27"/>
      <c r="J24" s="27"/>
      <c r="K24" s="27"/>
      <c r="L24" s="2"/>
      <c r="M24" s="27"/>
      <c r="N24" s="27"/>
      <c r="O24" s="27"/>
      <c r="P24" s="27"/>
      <c r="Q24" s="2"/>
      <c r="R24" s="27"/>
      <c r="S24" s="27"/>
      <c r="T24" s="27"/>
      <c r="U24" s="27"/>
      <c r="V24" s="2"/>
      <c r="W24" s="27"/>
      <c r="X24" s="27"/>
      <c r="Y24" s="27"/>
      <c r="Z24" s="27"/>
      <c r="AA24" s="27"/>
      <c r="AB24" s="27"/>
      <c r="AC24" s="2"/>
      <c r="AD24" s="32"/>
      <c r="AE24" s="53">
        <v>112.33</v>
      </c>
      <c r="AF24" s="59">
        <f t="shared" si="0"/>
        <v>0.37443333333333334</v>
      </c>
      <c r="AG24" s="60"/>
      <c r="AH24" s="59">
        <f t="shared" si="1"/>
        <v>0.28082499999999999</v>
      </c>
      <c r="AI24" s="54" t="str">
        <f t="shared" si="2"/>
        <v>NO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ht="29.25" customHeight="1" thickBot="1" x14ac:dyDescent="0.45">
      <c r="A25" s="6"/>
      <c r="B25" s="25">
        <v>15</v>
      </c>
      <c r="C25" s="26" t="s">
        <v>37</v>
      </c>
      <c r="D25" s="27"/>
      <c r="E25" s="27"/>
      <c r="F25" s="27"/>
      <c r="G25" s="27"/>
      <c r="H25" s="27"/>
      <c r="I25" s="27"/>
      <c r="J25" s="27"/>
      <c r="K25" s="27"/>
      <c r="L25" s="2"/>
      <c r="M25" s="27"/>
      <c r="N25" s="27"/>
      <c r="O25" s="27"/>
      <c r="P25" s="27"/>
      <c r="Q25" s="2"/>
      <c r="R25" s="27"/>
      <c r="S25" s="27"/>
      <c r="T25" s="27"/>
      <c r="U25" s="27"/>
      <c r="V25" s="2"/>
      <c r="W25" s="27"/>
      <c r="X25" s="27"/>
      <c r="Y25" s="27"/>
      <c r="Z25" s="27"/>
      <c r="AA25" s="27"/>
      <c r="AB25" s="27"/>
      <c r="AC25" s="2"/>
      <c r="AD25" s="32"/>
      <c r="AE25" s="53">
        <v>242.53</v>
      </c>
      <c r="AF25" s="59">
        <f t="shared" si="0"/>
        <v>0.80843333333333334</v>
      </c>
      <c r="AG25" s="60"/>
      <c r="AH25" s="59">
        <f t="shared" si="1"/>
        <v>0.606325</v>
      </c>
      <c r="AI25" s="54" t="str">
        <f t="shared" si="2"/>
        <v>NO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ht="19.5" customHeight="1" thickBot="1" x14ac:dyDescent="0.45">
      <c r="A26" s="6"/>
      <c r="B26" s="25">
        <v>16</v>
      </c>
      <c r="C26" s="26" t="s">
        <v>38</v>
      </c>
      <c r="D26" s="27"/>
      <c r="E26" s="27"/>
      <c r="F26" s="27"/>
      <c r="G26" s="27"/>
      <c r="H26" s="27"/>
      <c r="I26" s="27"/>
      <c r="J26" s="27"/>
      <c r="K26" s="27"/>
      <c r="L26" s="2"/>
      <c r="M26" s="27"/>
      <c r="N26" s="27"/>
      <c r="O26" s="27"/>
      <c r="P26" s="27"/>
      <c r="Q26" s="2"/>
      <c r="R26" s="27"/>
      <c r="S26" s="27"/>
      <c r="T26" s="27"/>
      <c r="U26" s="27"/>
      <c r="V26" s="2"/>
      <c r="W26" s="27"/>
      <c r="X26" s="27"/>
      <c r="Y26" s="27"/>
      <c r="Z26" s="27"/>
      <c r="AA26" s="27"/>
      <c r="AB26" s="27"/>
      <c r="AC26" s="2"/>
      <c r="AD26" s="32"/>
      <c r="AE26" s="53">
        <v>217</v>
      </c>
      <c r="AF26" s="59">
        <f t="shared" si="0"/>
        <v>0.72333333333333327</v>
      </c>
      <c r="AG26" s="60"/>
      <c r="AH26" s="59">
        <f t="shared" si="1"/>
        <v>0.54249999999999998</v>
      </c>
      <c r="AI26" s="54" t="str">
        <f t="shared" si="2"/>
        <v>NO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30" customHeight="1" thickBot="1" x14ac:dyDescent="0.45">
      <c r="A27" s="6"/>
      <c r="B27" s="25">
        <v>17</v>
      </c>
      <c r="C27" s="26" t="s">
        <v>39</v>
      </c>
      <c r="D27" s="27"/>
      <c r="E27" s="27"/>
      <c r="F27" s="27"/>
      <c r="G27" s="27"/>
      <c r="H27" s="27"/>
      <c r="I27" s="27"/>
      <c r="J27" s="27"/>
      <c r="K27" s="27"/>
      <c r="L27" s="2"/>
      <c r="M27" s="27"/>
      <c r="N27" s="27"/>
      <c r="O27" s="27"/>
      <c r="P27" s="27"/>
      <c r="Q27" s="2"/>
      <c r="R27" s="27"/>
      <c r="S27" s="27"/>
      <c r="T27" s="27"/>
      <c r="U27" s="27"/>
      <c r="V27" s="2"/>
      <c r="W27" s="27"/>
      <c r="X27" s="27"/>
      <c r="Y27" s="27"/>
      <c r="Z27" s="27"/>
      <c r="AA27" s="27"/>
      <c r="AB27" s="27"/>
      <c r="AC27" s="2"/>
      <c r="AD27" s="32"/>
      <c r="AE27" s="53">
        <v>7</v>
      </c>
      <c r="AF27" s="59">
        <f t="shared" si="0"/>
        <v>2.3333333333333334E-2</v>
      </c>
      <c r="AG27" s="60"/>
      <c r="AH27" s="59">
        <f t="shared" si="1"/>
        <v>1.7500000000000002E-2</v>
      </c>
      <c r="AI27" s="54" t="str">
        <f t="shared" si="2"/>
        <v>NO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30" customHeight="1" thickBot="1" x14ac:dyDescent="0.45">
      <c r="A28" s="6"/>
      <c r="B28" s="25">
        <v>18</v>
      </c>
      <c r="C28" s="26" t="s">
        <v>40</v>
      </c>
      <c r="D28" s="27"/>
      <c r="E28" s="27"/>
      <c r="F28" s="27"/>
      <c r="G28" s="27"/>
      <c r="H28" s="27"/>
      <c r="I28" s="27"/>
      <c r="J28" s="27"/>
      <c r="K28" s="27"/>
      <c r="L28" s="2"/>
      <c r="M28" s="27"/>
      <c r="N28" s="27"/>
      <c r="O28" s="27"/>
      <c r="P28" s="27"/>
      <c r="Q28" s="2"/>
      <c r="R28" s="27"/>
      <c r="S28" s="27"/>
      <c r="T28" s="27"/>
      <c r="U28" s="27"/>
      <c r="V28" s="2"/>
      <c r="W28" s="27"/>
      <c r="X28" s="27"/>
      <c r="Y28" s="27"/>
      <c r="Z28" s="27"/>
      <c r="AA28" s="27"/>
      <c r="AB28" s="27"/>
      <c r="AC28" s="2"/>
      <c r="AD28" s="32"/>
      <c r="AE28" s="53">
        <v>0</v>
      </c>
      <c r="AF28" s="59">
        <f t="shared" si="0"/>
        <v>0</v>
      </c>
      <c r="AG28" s="60"/>
      <c r="AH28" s="59">
        <f t="shared" si="1"/>
        <v>0</v>
      </c>
      <c r="AI28" s="54" t="str">
        <f t="shared" si="2"/>
        <v>NO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31.35" customHeight="1" thickBot="1" x14ac:dyDescent="0.45">
      <c r="A29" s="6"/>
      <c r="B29" s="25">
        <v>19</v>
      </c>
      <c r="C29" s="26" t="s">
        <v>54</v>
      </c>
      <c r="D29" s="27"/>
      <c r="E29" s="27"/>
      <c r="F29" s="27"/>
      <c r="G29" s="27"/>
      <c r="H29" s="27"/>
      <c r="I29" s="27"/>
      <c r="J29" s="27"/>
      <c r="K29" s="27"/>
      <c r="L29" s="2"/>
      <c r="M29" s="27"/>
      <c r="N29" s="27"/>
      <c r="O29" s="27"/>
      <c r="P29" s="27"/>
      <c r="Q29" s="2"/>
      <c r="R29" s="27"/>
      <c r="S29" s="27"/>
      <c r="T29" s="27"/>
      <c r="U29" s="27"/>
      <c r="V29" s="2"/>
      <c r="W29" s="27"/>
      <c r="X29" s="27"/>
      <c r="Y29" s="27"/>
      <c r="Z29" s="27"/>
      <c r="AA29" s="27"/>
      <c r="AB29" s="27"/>
      <c r="AC29" s="2"/>
      <c r="AD29" s="32"/>
      <c r="AE29" s="53">
        <v>241</v>
      </c>
      <c r="AF29" s="59">
        <f t="shared" si="0"/>
        <v>0.80333333333333323</v>
      </c>
      <c r="AG29" s="60"/>
      <c r="AH29" s="59">
        <f t="shared" si="1"/>
        <v>0.60250000000000004</v>
      </c>
      <c r="AI29" s="54" t="str">
        <f t="shared" si="2"/>
        <v>NO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ht="19.5" customHeight="1" thickBot="1" x14ac:dyDescent="0.45">
      <c r="A30" s="6"/>
      <c r="B30" s="25">
        <v>20</v>
      </c>
      <c r="C30" s="26" t="s">
        <v>41</v>
      </c>
      <c r="D30" s="27"/>
      <c r="E30" s="27"/>
      <c r="F30" s="27"/>
      <c r="G30" s="27"/>
      <c r="H30" s="27"/>
      <c r="I30" s="27"/>
      <c r="J30" s="27"/>
      <c r="K30" s="27"/>
      <c r="L30" s="2"/>
      <c r="M30" s="27"/>
      <c r="N30" s="27"/>
      <c r="O30" s="27"/>
      <c r="P30" s="27"/>
      <c r="Q30" s="2"/>
      <c r="R30" s="27"/>
      <c r="S30" s="27"/>
      <c r="T30" s="27"/>
      <c r="U30" s="27"/>
      <c r="V30" s="2"/>
      <c r="W30" s="27"/>
      <c r="X30" s="27"/>
      <c r="Y30" s="27"/>
      <c r="Z30" s="27"/>
      <c r="AA30" s="27"/>
      <c r="AB30" s="27"/>
      <c r="AC30" s="2"/>
      <c r="AD30" s="32"/>
      <c r="AE30" s="53">
        <v>265</v>
      </c>
      <c r="AF30" s="59">
        <f t="shared" si="0"/>
        <v>0.8833333333333333</v>
      </c>
      <c r="AG30" s="60"/>
      <c r="AH30" s="59">
        <f t="shared" si="1"/>
        <v>0.66249999999999998</v>
      </c>
      <c r="AI30" s="54" t="str">
        <f t="shared" si="2"/>
        <v>NO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34.35" customHeight="1" thickBot="1" x14ac:dyDescent="0.45">
      <c r="A31" s="6"/>
      <c r="B31" s="25">
        <v>21</v>
      </c>
      <c r="C31" s="26" t="s">
        <v>42</v>
      </c>
      <c r="D31" s="27"/>
      <c r="E31" s="27"/>
      <c r="F31" s="27"/>
      <c r="G31" s="27"/>
      <c r="H31" s="27"/>
      <c r="I31" s="27"/>
      <c r="J31" s="27"/>
      <c r="K31" s="27"/>
      <c r="L31" s="2"/>
      <c r="M31" s="27"/>
      <c r="N31" s="27"/>
      <c r="O31" s="27"/>
      <c r="P31" s="27"/>
      <c r="Q31" s="2"/>
      <c r="R31" s="27"/>
      <c r="S31" s="27"/>
      <c r="T31" s="27"/>
      <c r="U31" s="27"/>
      <c r="V31" s="2"/>
      <c r="W31" s="27"/>
      <c r="X31" s="27"/>
      <c r="Y31" s="27"/>
      <c r="Z31" s="27"/>
      <c r="AA31" s="27"/>
      <c r="AB31" s="27"/>
      <c r="AC31" s="2"/>
      <c r="AD31" s="32"/>
      <c r="AE31" s="53">
        <v>153.37</v>
      </c>
      <c r="AF31" s="59">
        <f t="shared" si="0"/>
        <v>0.51123333333333332</v>
      </c>
      <c r="AG31" s="60"/>
      <c r="AH31" s="59">
        <f t="shared" si="1"/>
        <v>0.38342500000000002</v>
      </c>
      <c r="AI31" s="54" t="str">
        <f t="shared" si="2"/>
        <v>NO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19.5" customHeight="1" thickBot="1" x14ac:dyDescent="0.45">
      <c r="A32" s="6"/>
      <c r="B32" s="34">
        <v>22</v>
      </c>
      <c r="C32" s="26" t="s">
        <v>43</v>
      </c>
      <c r="D32" s="27"/>
      <c r="E32" s="27"/>
      <c r="F32" s="27"/>
      <c r="G32" s="27"/>
      <c r="H32" s="27"/>
      <c r="I32" s="27"/>
      <c r="J32" s="27"/>
      <c r="K32" s="27"/>
      <c r="L32" s="35"/>
      <c r="M32" s="27"/>
      <c r="N32" s="27"/>
      <c r="O32" s="27"/>
      <c r="P32" s="27"/>
      <c r="Q32" s="36"/>
      <c r="R32" s="27"/>
      <c r="S32" s="27"/>
      <c r="T32" s="27"/>
      <c r="U32" s="27"/>
      <c r="V32" s="36"/>
      <c r="W32" s="27"/>
      <c r="X32" s="27"/>
      <c r="Y32" s="27"/>
      <c r="Z32" s="27"/>
      <c r="AA32" s="27"/>
      <c r="AB32" s="27"/>
      <c r="AC32" s="37"/>
      <c r="AD32" s="38"/>
      <c r="AE32" s="53">
        <v>46.5</v>
      </c>
      <c r="AF32" s="59">
        <f t="shared" si="0"/>
        <v>0.155</v>
      </c>
      <c r="AG32" s="60"/>
      <c r="AH32" s="59">
        <f t="shared" si="1"/>
        <v>0.11625000000000001</v>
      </c>
      <c r="AI32" s="54" t="str">
        <f t="shared" si="2"/>
        <v>NO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19.5" customHeight="1" thickBot="1" x14ac:dyDescent="0.45">
      <c r="A33" s="6"/>
      <c r="B33" s="34">
        <f>B32+1</f>
        <v>23</v>
      </c>
      <c r="C33" s="39" t="s">
        <v>44</v>
      </c>
      <c r="D33" s="27"/>
      <c r="E33" s="27"/>
      <c r="F33" s="27"/>
      <c r="G33" s="27"/>
      <c r="H33" s="27"/>
      <c r="I33" s="27"/>
      <c r="J33" s="27"/>
      <c r="K33" s="27"/>
      <c r="L33" s="35"/>
      <c r="M33" s="27"/>
      <c r="N33" s="27"/>
      <c r="O33" s="27"/>
      <c r="P33" s="27"/>
      <c r="Q33" s="36"/>
      <c r="R33" s="27"/>
      <c r="S33" s="27"/>
      <c r="T33" s="27"/>
      <c r="U33" s="27"/>
      <c r="V33" s="36"/>
      <c r="W33" s="27"/>
      <c r="X33" s="27"/>
      <c r="Y33" s="27"/>
      <c r="Z33" s="27"/>
      <c r="AA33" s="27"/>
      <c r="AB33" s="27"/>
      <c r="AC33" s="37"/>
      <c r="AD33" s="38"/>
      <c r="AE33" s="53">
        <v>99.45</v>
      </c>
      <c r="AF33" s="59">
        <f t="shared" si="0"/>
        <v>0.33149999999999996</v>
      </c>
      <c r="AG33" s="60"/>
      <c r="AH33" s="59">
        <f t="shared" si="1"/>
        <v>0.24862500000000001</v>
      </c>
      <c r="AI33" s="54" t="str">
        <f t="shared" si="2"/>
        <v>NO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ht="14.4" customHeight="1" x14ac:dyDescent="0.3">
      <c r="A34" s="6"/>
      <c r="B34" s="6"/>
      <c r="C34" s="4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55"/>
      <c r="AG34" s="55"/>
      <c r="AH34" s="55"/>
      <c r="AI34" s="55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15" customHeight="1" thickBot="1" x14ac:dyDescent="0.35">
      <c r="A35" s="6"/>
      <c r="B35" s="6"/>
      <c r="C35" s="40"/>
      <c r="D35" s="6"/>
      <c r="E35" s="6"/>
      <c r="F35" s="6"/>
      <c r="G35" s="6"/>
      <c r="H35" s="6"/>
      <c r="I35" s="6"/>
      <c r="J35" s="6"/>
      <c r="K35" s="41"/>
      <c r="L35" s="41"/>
      <c r="M35" s="41"/>
      <c r="N35" s="41"/>
      <c r="O35" s="41"/>
      <c r="P35" s="4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55"/>
      <c r="AG35" s="55"/>
      <c r="AH35" s="55"/>
      <c r="AI35" s="55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ht="27.6" customHeight="1" x14ac:dyDescent="0.3">
      <c r="A36" s="6"/>
      <c r="B36" s="6"/>
      <c r="C36" s="42" t="s">
        <v>45</v>
      </c>
      <c r="D36" s="159" t="s">
        <v>46</v>
      </c>
      <c r="E36" s="159"/>
      <c r="F36" s="159"/>
      <c r="G36" s="159"/>
      <c r="H36" s="159"/>
      <c r="I36" s="159"/>
      <c r="J36" s="159"/>
      <c r="K36" s="159"/>
      <c r="L36" s="159"/>
      <c r="M36" s="159"/>
      <c r="N36" s="43"/>
      <c r="O36" s="144" t="s">
        <v>68</v>
      </c>
      <c r="P36" s="144"/>
      <c r="Q36" s="144"/>
      <c r="R36" s="138" t="s">
        <v>64</v>
      </c>
      <c r="S36" s="138"/>
      <c r="T36" s="138"/>
      <c r="U36" s="138"/>
      <c r="V36" s="138"/>
      <c r="W36" s="138"/>
      <c r="X36" s="138"/>
      <c r="Y36" s="138"/>
      <c r="Z36" s="6"/>
      <c r="AA36" s="6"/>
      <c r="AB36" s="6"/>
      <c r="AF36" s="55"/>
      <c r="AG36" s="55"/>
      <c r="AH36" s="55"/>
      <c r="AI36" s="55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ht="14.4" customHeight="1" x14ac:dyDescent="0.3">
      <c r="A37" s="6"/>
      <c r="B37" s="6"/>
      <c r="C37" s="44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1"/>
      <c r="O37" s="137" t="s">
        <v>59</v>
      </c>
      <c r="P37" s="137"/>
      <c r="Q37" s="137"/>
      <c r="R37" s="138" t="s">
        <v>63</v>
      </c>
      <c r="S37" s="138"/>
      <c r="T37" s="138"/>
      <c r="U37" s="138"/>
      <c r="V37" s="138"/>
      <c r="W37" s="138"/>
      <c r="X37" s="138"/>
      <c r="Y37" s="138"/>
      <c r="Z37" s="6"/>
      <c r="AA37" s="6"/>
      <c r="AB37" s="6"/>
      <c r="AF37" s="55"/>
      <c r="AG37" s="55"/>
      <c r="AH37" s="55"/>
      <c r="AI37" s="55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ht="14.4" customHeight="1" x14ac:dyDescent="0.3">
      <c r="A38" s="6"/>
      <c r="B38" s="6"/>
      <c r="C38" s="45" t="s">
        <v>47</v>
      </c>
      <c r="D38" s="161" t="s">
        <v>48</v>
      </c>
      <c r="E38" s="161"/>
      <c r="F38" s="161"/>
      <c r="G38" s="161"/>
      <c r="H38" s="161"/>
      <c r="I38" s="161"/>
      <c r="J38" s="161"/>
      <c r="K38" s="161"/>
      <c r="L38" s="161"/>
      <c r="M38" s="161"/>
      <c r="N38" s="46"/>
      <c r="O38" s="143" t="s">
        <v>56</v>
      </c>
      <c r="P38" s="143"/>
      <c r="Q38" s="143"/>
      <c r="R38" s="139" t="s">
        <v>65</v>
      </c>
      <c r="S38" s="139"/>
      <c r="T38" s="139"/>
      <c r="U38" s="139"/>
      <c r="V38" s="139"/>
      <c r="W38" s="139"/>
      <c r="X38" s="139"/>
      <c r="Y38" s="139"/>
      <c r="Z38" s="61"/>
      <c r="AA38" s="6"/>
      <c r="AB38" s="6"/>
      <c r="AF38" s="55"/>
      <c r="AG38" s="55"/>
      <c r="AH38" s="55"/>
      <c r="AI38" s="55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ht="14.4" customHeight="1" x14ac:dyDescent="0.3">
      <c r="A39" s="6"/>
      <c r="B39" s="6"/>
      <c r="C39" s="45" t="s">
        <v>49</v>
      </c>
      <c r="D39" s="156">
        <v>8</v>
      </c>
      <c r="E39" s="156"/>
      <c r="F39" s="156"/>
      <c r="G39" s="156"/>
      <c r="H39" s="156"/>
      <c r="I39" s="156"/>
      <c r="J39" s="156"/>
      <c r="K39" s="156"/>
      <c r="L39" s="156"/>
      <c r="M39" s="156"/>
      <c r="N39" s="47"/>
      <c r="O39" s="137" t="s">
        <v>61</v>
      </c>
      <c r="P39" s="137"/>
      <c r="Q39" s="137"/>
      <c r="R39" s="138" t="s">
        <v>66</v>
      </c>
      <c r="S39" s="138"/>
      <c r="T39" s="138"/>
      <c r="U39" s="138"/>
      <c r="V39" s="138"/>
      <c r="W39" s="138"/>
      <c r="X39" s="138"/>
      <c r="Y39" s="138"/>
      <c r="Z39" s="6"/>
      <c r="AA39" s="6"/>
      <c r="AB39" s="6"/>
      <c r="AF39" s="55"/>
      <c r="AG39" s="55"/>
      <c r="AH39" s="55"/>
      <c r="AI39" s="55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ht="14.4" customHeight="1" x14ac:dyDescent="0.3">
      <c r="A40" s="6"/>
      <c r="B40" s="6"/>
      <c r="C40" s="45" t="s">
        <v>50</v>
      </c>
      <c r="D40" s="156">
        <v>7</v>
      </c>
      <c r="E40" s="156"/>
      <c r="F40" s="156"/>
      <c r="G40" s="156"/>
      <c r="H40" s="156"/>
      <c r="I40" s="156"/>
      <c r="J40" s="156"/>
      <c r="K40" s="156"/>
      <c r="L40" s="156"/>
      <c r="M40" s="156"/>
      <c r="N40" s="47"/>
      <c r="O40" s="140" t="s">
        <v>62</v>
      </c>
      <c r="P40" s="141"/>
      <c r="Q40" s="141"/>
      <c r="R40" s="141"/>
      <c r="S40" s="141"/>
      <c r="T40" s="141"/>
      <c r="U40" s="141"/>
      <c r="V40" s="141"/>
      <c r="W40" s="141"/>
      <c r="X40" s="141"/>
      <c r="Y40" s="142"/>
      <c r="Z40" s="6"/>
      <c r="AA40" s="6"/>
      <c r="AB40" s="6"/>
    </row>
    <row r="41" spans="1:53" ht="14.4" customHeight="1" x14ac:dyDescent="0.3">
      <c r="A41" s="6"/>
      <c r="B41" s="6"/>
      <c r="C41" s="45" t="s">
        <v>51</v>
      </c>
      <c r="D41" s="156">
        <v>6</v>
      </c>
      <c r="E41" s="156"/>
      <c r="F41" s="156"/>
      <c r="G41" s="156"/>
      <c r="H41" s="156"/>
      <c r="I41" s="156"/>
      <c r="J41" s="156"/>
      <c r="K41" s="156"/>
      <c r="L41" s="156"/>
      <c r="M41" s="156"/>
      <c r="N41" s="47"/>
      <c r="O41" s="47"/>
      <c r="P41" s="4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53" ht="23.4" customHeight="1" thickBot="1" x14ac:dyDescent="0.35">
      <c r="A42" s="6"/>
      <c r="B42" s="6"/>
      <c r="C42" s="48" t="s">
        <v>52</v>
      </c>
      <c r="D42" s="157" t="s">
        <v>53</v>
      </c>
      <c r="E42" s="157"/>
      <c r="F42" s="157"/>
      <c r="G42" s="157"/>
      <c r="H42" s="157"/>
      <c r="I42" s="157"/>
      <c r="J42" s="157"/>
      <c r="K42" s="157"/>
      <c r="L42" s="157"/>
      <c r="M42" s="157"/>
      <c r="N42" s="49"/>
      <c r="O42" s="49"/>
      <c r="P42" s="4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53" ht="14.4" customHeight="1" x14ac:dyDescent="0.3">
      <c r="A43" s="6"/>
      <c r="B43" s="6"/>
      <c r="C43" s="4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53" ht="14.4" customHeight="1" x14ac:dyDescent="0.3">
      <c r="A44" s="6"/>
      <c r="B44" s="6"/>
      <c r="C44" s="4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53" ht="14.4" customHeight="1" x14ac:dyDescent="0.3">
      <c r="A45" s="6"/>
      <c r="B45" s="6"/>
      <c r="C45" s="4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53" ht="14.4" customHeight="1" x14ac:dyDescent="0.3">
      <c r="A46" s="6"/>
      <c r="B46" s="6"/>
      <c r="C46" s="4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53" ht="14.4" customHeight="1" x14ac:dyDescent="0.3">
      <c r="A47" s="6"/>
      <c r="B47" s="6"/>
      <c r="C47" s="40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53" ht="14.4" customHeight="1" x14ac:dyDescent="0.3">
      <c r="A48" s="6"/>
      <c r="B48" s="6"/>
      <c r="C48" s="4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4.4" customHeight="1" x14ac:dyDescent="0.3">
      <c r="A49" s="6"/>
      <c r="B49" s="6"/>
      <c r="C49" s="4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4.4" customHeight="1" x14ac:dyDescent="0.3">
      <c r="A50" s="6"/>
      <c r="B50" s="6"/>
      <c r="C50" s="4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4.4" customHeight="1" x14ac:dyDescent="0.3">
      <c r="A51" s="6"/>
      <c r="B51" s="6"/>
      <c r="C51" s="4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4.4" customHeight="1" x14ac:dyDescent="0.3">
      <c r="A52" s="6"/>
      <c r="B52" s="6"/>
      <c r="C52" s="4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24.75" customHeight="1" x14ac:dyDescent="0.3">
      <c r="A53" s="6"/>
      <c r="B53" s="6"/>
      <c r="C53" s="40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4.4" customHeight="1" x14ac:dyDescent="0.3">
      <c r="A54" s="6"/>
      <c r="B54" s="6"/>
      <c r="C54" s="4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4.4" customHeight="1" x14ac:dyDescent="0.3">
      <c r="A55" s="6"/>
      <c r="B55" s="6"/>
      <c r="C55" s="4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4.4" customHeight="1" x14ac:dyDescent="0.3">
      <c r="A56" s="6"/>
      <c r="B56" s="6"/>
      <c r="C56" s="4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4.4" customHeight="1" x14ac:dyDescent="0.3">
      <c r="A57" s="6"/>
      <c r="B57" s="6"/>
      <c r="C57" s="40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4.4" customHeight="1" x14ac:dyDescent="0.3">
      <c r="A58" s="6"/>
      <c r="B58" s="6"/>
      <c r="C58" s="40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4.4" customHeight="1" x14ac:dyDescent="0.3">
      <c r="A59" s="6"/>
      <c r="B59" s="6"/>
      <c r="C59" s="4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4.4" customHeight="1" x14ac:dyDescent="0.3">
      <c r="A60" s="6"/>
      <c r="B60" s="6"/>
      <c r="C60" s="4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4.4" customHeight="1" x14ac:dyDescent="0.3">
      <c r="A61" s="6"/>
      <c r="B61" s="6"/>
      <c r="C61" s="4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4.4" customHeight="1" x14ac:dyDescent="0.3">
      <c r="A62" s="6"/>
      <c r="B62" s="6"/>
      <c r="C62" s="4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4.4" customHeight="1" x14ac:dyDescent="0.3">
      <c r="A63" s="6"/>
      <c r="B63" s="6"/>
      <c r="C63" s="4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4.4" customHeight="1" x14ac:dyDescent="0.3">
      <c r="A64" s="6"/>
      <c r="B64" s="6"/>
      <c r="C64" s="4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4.4" customHeight="1" x14ac:dyDescent="0.3">
      <c r="A65" s="6"/>
      <c r="B65" s="6"/>
      <c r="C65" s="4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4.4" customHeight="1" x14ac:dyDescent="0.3">
      <c r="A66" s="6"/>
      <c r="B66" s="6"/>
      <c r="C66" s="4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4.4" customHeight="1" x14ac:dyDescent="0.3">
      <c r="A67" s="6"/>
      <c r="B67" s="6"/>
      <c r="C67" s="4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4.4" customHeight="1" x14ac:dyDescent="0.3">
      <c r="A68" s="6"/>
      <c r="B68" s="6"/>
      <c r="C68" s="40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4.4" customHeight="1" x14ac:dyDescent="0.3">
      <c r="A69" s="6"/>
      <c r="B69" s="6"/>
      <c r="C69" s="4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4.4" customHeight="1" x14ac:dyDescent="0.3">
      <c r="A70" s="6"/>
      <c r="B70" s="6"/>
      <c r="C70" s="4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4.4" customHeight="1" x14ac:dyDescent="0.3">
      <c r="A71" s="6"/>
      <c r="B71" s="6"/>
      <c r="C71" s="4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4.4" customHeight="1" x14ac:dyDescent="0.3">
      <c r="A72" s="6"/>
      <c r="B72" s="6"/>
      <c r="C72" s="4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4.4" customHeight="1" x14ac:dyDescent="0.3">
      <c r="A73" s="6"/>
      <c r="B73" s="6"/>
      <c r="C73" s="4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4.4" customHeight="1" x14ac:dyDescent="0.3">
      <c r="A74" s="6"/>
      <c r="B74" s="6"/>
      <c r="C74" s="4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4.4" customHeight="1" x14ac:dyDescent="0.3">
      <c r="A75" s="6"/>
      <c r="B75" s="6"/>
      <c r="C75" s="4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4.4" customHeight="1" x14ac:dyDescent="0.3">
      <c r="A76" s="6"/>
      <c r="B76" s="6"/>
      <c r="C76" s="4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4.4" customHeight="1" x14ac:dyDescent="0.3">
      <c r="A77" s="6"/>
      <c r="B77" s="6"/>
      <c r="C77" s="4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4.4" customHeight="1" x14ac:dyDescent="0.3">
      <c r="A78" s="6"/>
      <c r="B78" s="6"/>
      <c r="C78" s="4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4.4" customHeight="1" x14ac:dyDescent="0.3">
      <c r="A79" s="6"/>
      <c r="B79" s="6"/>
      <c r="C79" s="4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4.4" customHeight="1" x14ac:dyDescent="0.3">
      <c r="A80" s="6"/>
      <c r="B80" s="6"/>
      <c r="C80" s="4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4.4" customHeight="1" x14ac:dyDescent="0.3">
      <c r="A81" s="6"/>
      <c r="B81" s="6"/>
      <c r="C81" s="4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4.4" customHeight="1" x14ac:dyDescent="0.3">
      <c r="A82" s="6"/>
      <c r="B82" s="6"/>
      <c r="C82" s="4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4.4" customHeight="1" x14ac:dyDescent="0.3">
      <c r="A83" s="6"/>
      <c r="B83" s="6"/>
      <c r="C83" s="4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4.4" customHeight="1" x14ac:dyDescent="0.3">
      <c r="A84" s="6"/>
      <c r="B84" s="6"/>
      <c r="C84" s="4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4" customHeight="1" x14ac:dyDescent="0.3">
      <c r="A85" s="6"/>
      <c r="B85" s="6"/>
      <c r="C85" s="4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1.75" customHeight="1" x14ac:dyDescent="0.3">
      <c r="A86" s="6"/>
      <c r="B86" s="6"/>
      <c r="C86" s="4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4.4" customHeight="1" x14ac:dyDescent="0.3">
      <c r="A87" s="6"/>
      <c r="B87" s="6"/>
      <c r="C87" s="4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4.4" customHeight="1" x14ac:dyDescent="0.3">
      <c r="A88" s="6"/>
      <c r="B88" s="6"/>
      <c r="C88" s="4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4.4" customHeight="1" x14ac:dyDescent="0.3">
      <c r="A89" s="6"/>
      <c r="B89" s="6"/>
      <c r="C89" s="40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4.4" customHeight="1" x14ac:dyDescent="0.3">
      <c r="A90" s="6"/>
      <c r="B90" s="6"/>
      <c r="C90" s="40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4.4" customHeight="1" x14ac:dyDescent="0.3">
      <c r="A91" s="6"/>
      <c r="B91" s="6"/>
      <c r="C91" s="40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4.4" customHeight="1" x14ac:dyDescent="0.3">
      <c r="A92" s="6"/>
      <c r="B92" s="6"/>
      <c r="C92" s="4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4.4" customHeight="1" x14ac:dyDescent="0.3">
      <c r="A93" s="6"/>
      <c r="B93" s="6"/>
      <c r="C93" s="40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4.4" customHeight="1" x14ac:dyDescent="0.3">
      <c r="A94" s="6"/>
      <c r="B94" s="6"/>
      <c r="C94" s="40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4.4" customHeight="1" x14ac:dyDescent="0.3">
      <c r="A95" s="6"/>
      <c r="B95" s="6"/>
      <c r="C95" s="40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4.4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4.4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4.4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4.4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4.4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4.4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4.4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4.4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4.4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4.4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4.4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4.4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4.4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4.4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4.4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4.4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4.4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4.4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4.4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4.4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4.4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4.4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4.4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4.4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4.4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4.4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4.4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4.4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4.4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4.4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4.4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4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4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4.4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4.4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4.4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4.4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4.4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4.4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4.4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4.4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4.4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4.4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4.4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4.4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4.4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4.4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4.4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4.4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4.4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4.4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4.4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4.4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4.4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4.4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4.4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4.4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4.4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4.4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4.4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4.4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4.4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4.4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4.4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4.4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4.4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4.4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4.4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4.4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4.4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4.4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4.4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4.4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4.4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4.4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4.4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4.4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4.4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4.4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4.4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4.4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4.4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4.4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4.4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4.4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4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4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4.4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4.4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4.4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4.4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4.4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4.4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4.4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4.4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4.4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4.4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4.4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4.4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4.4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4.4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4.4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4.4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4.4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4.4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4.4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4.4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4.4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4.4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4.4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4.4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4.4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4.4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4.4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4.4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4.4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4.4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4.4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4.4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4.4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4.4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4.4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4.4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4.4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4.4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4.4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4.4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4.4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4.4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4.4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4.4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4.4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4.4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4.4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4.4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4.4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4.4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4.4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4.4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4.4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4.4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4.4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4.4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4.4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4.4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4.4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4.4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4.4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4.4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4.4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4.4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4.4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4.4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4.4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4.4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4.4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4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4.4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4.4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4.4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4.4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4.4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4.4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4.4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4.4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4.4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4.4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4.4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4.4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4.4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4.4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4.4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4.4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4.4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4.4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4.4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4.4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4.4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4.4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4.4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4.4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4.4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4.4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4.4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4.4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4.4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4.4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4.4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4.4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4.4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4.4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4.4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4.4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4.4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4.4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4.4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4.4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4.4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4.4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4.4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4.4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4.4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4.4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4.4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4.4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4.4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4.4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4.4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4.4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4.4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4.4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4.4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4.4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4.4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4.4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4.4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4.4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4.4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4.4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4.4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4.4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4.4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4.4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4.4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4.4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4.4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4.4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4.4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4.4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4.4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4.4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4.4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4.4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4.4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4.4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4.4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4.4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4.4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4.4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4.4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4.4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4.4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4.4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4.4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4.4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4.4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4.4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4.4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4.4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4.4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4.4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4.4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4.4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4.4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4.4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4.4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4.4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4.4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4.4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4.4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4.4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4.4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4.4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4.4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4.4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4.4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4.4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4.4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4.4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4.4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4.4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4.4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4.4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4.4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4.4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4.4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4.4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4.4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4.4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4.4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4.4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4.4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4.4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4.4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4.4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4.4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4.4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4.4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4.4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4.4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4.4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4.4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4.4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4.4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4.4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4.4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4.4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4.4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4.4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4.4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4.4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4.4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4.4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4.4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4.4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4.4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4.4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4.4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4.4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4.4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4.4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4.4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4.4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4.4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4.4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4.4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4.4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4.4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4.4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4.4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4.4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4.4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4.4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4.4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4.4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4.4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4.4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4.4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4.4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4.4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4.4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4.4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4.4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4.4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4.4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4.4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4.4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4.4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4.4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4.4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4.4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4.4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4.4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4.4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4.4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4.4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4.4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4.4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4.4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4.4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4.4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4.4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4.4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4.4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4.4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4.4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4.4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4.4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4.4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4.4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4.4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4.4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4.4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4.4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4.4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4.4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4.4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4.4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4.4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4.4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4.4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4.4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4.4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4.4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4.4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4.4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4.4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4.4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4.4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4.4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4.4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4.4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4.4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4.4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4.4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4.4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4.4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4.4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4.4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4.4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4.4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4.4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4.4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4.4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4.4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4.4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4.4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4.4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4.4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4.4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4.4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4.4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4.4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4.4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4.4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4.4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4.4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4.4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4.4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4.4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4.4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4.4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4.4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4.4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4.4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4.4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4.4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4.4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4.4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4.4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4.4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4.4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4.4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4.4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4.4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4.4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4.4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4.4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4.4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4.4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4.4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4.4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4.4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4.4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4.4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4.4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4.4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4.4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4.4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4.4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4.4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4.4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4.4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4.4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4.4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4.4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4.4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4.4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4.4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4.4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4.4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4.4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4.4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4.4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4.4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4.4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4.4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4.4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4.4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4.4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4.4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4.4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4.4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4.4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4.4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4.4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4.4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4.4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4.4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4.4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4.4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4.4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4.4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4.4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4.4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4.4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4.4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4.4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4.4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4.4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4.4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4.4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4.4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4.4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4.4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4.4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4.4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4.4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4.4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4.4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4.4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4.4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4.4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4.4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4.4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4.4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4.4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4.4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4.4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4.4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4.4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4.4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4.4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4.4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4.4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4.4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4.4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4.4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4.4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4.4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4.4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4.4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4.4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4.4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4.4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4.4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4.4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4.4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4.4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4.4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4.4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4.4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4.4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4.4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4.4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4.4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4.4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4.4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4.4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4.4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4.4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4.4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4.4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4.4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4.4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4.4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4.4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4.4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4.4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4.4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4.4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4.4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4.4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4.4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4.4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4.4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4.4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4.4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4.4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4.4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4.4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4.4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4.4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4.4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4.4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4.4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4.4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4.4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4.4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4.4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4.4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4.4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4.4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4.4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4.4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4.4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4.4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4.4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4.4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4.4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4.4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4.4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4.4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4.4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4.4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4.4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4.4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4.4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4.4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4.4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4.4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4.4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4.4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4.4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4.4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4.4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4.4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4.4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4.4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4.4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4.4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4.4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4.4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4.4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4.4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4.4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4.4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4.4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4.4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4.4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4.4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4.4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4.4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4.4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4.4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4.4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4.4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4.4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4.4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4.4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4.4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4.4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4.4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4.4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4.4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4.4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4.4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4.4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4.4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4.4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4.4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4.4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4.4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4.4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4.4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4.4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4.4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4.4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4.4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4.4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4.4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4.4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4.4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4.4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4.4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4.4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4.4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4.4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4.4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4.4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4.4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4.4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4.4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4.4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4.4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4.4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4.4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4.4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4.4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4.4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4.4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4.4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4.4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4.4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4.4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4.4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4.4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4.4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4.4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4.4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4.4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4.4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4.4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4.4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4.4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4.4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4.4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4.4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4.4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4.4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4.4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4.4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4.4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4.4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4.4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4.4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4.4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4.4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4.4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4.4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4.4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4.4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4.4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4.4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4.4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4.4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4.4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4.4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4.4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4.4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4.4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4.4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4.4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4.4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4.4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4.4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4.4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4.4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4.4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4.4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4.4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4.4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4.4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4.4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4.4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4.4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4.4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4.4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4.4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4.4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4.4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4.4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4.4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4.4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4.4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4.4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4.4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4.4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4.4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4.4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4.4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4.4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4.4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4.4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4.4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4.4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4.4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4.4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4.4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4.4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4.4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4.4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4.4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4.4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4.4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4.4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4.4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4.4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4.4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4.4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4.4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4.4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4.4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4.4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4.4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4.4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4.4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4.4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4.4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4.4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4.4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4.4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4.4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4.4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4.4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4.4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4.4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4.4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4.4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4.4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4.4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4.4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4.4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4.4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4.4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4.4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4.4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4.4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4.4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4.4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4.4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4.4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4.4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4.4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4.4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4.4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4.4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4.4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4.4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4.4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4.4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4.4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4.4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4.4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4.4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4.4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4.4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4.4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4.4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4.4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4.4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4.4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4.4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4.4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4.4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4.4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4.4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4.4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4.4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4.4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4.4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4.4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4.4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4.4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4.4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4.4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4.4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4.4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4.4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4.4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4.4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4.4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4.4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4.4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4.4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4.4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4.4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4.4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4.4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4.4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4.4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4.4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4.4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4.4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4.4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4.4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4.4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4.4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4.4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4.4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4.4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4.4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4.4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4.4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4.4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4.4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4.4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4.4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4.4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4.4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4.4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4.4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4.4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4.4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4.4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4.4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4.4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4.4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4.4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4.4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4.4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4.4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4.4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4.4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4.4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4.4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4.4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4.4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4.4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4.4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4.4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4.4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4.4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4.4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4.4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4.4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4.4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4.4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4.4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4.4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4.4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4.4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4.4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4.4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4.4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4.4" customHeight="1" x14ac:dyDescent="0.3">
      <c r="A971" s="6"/>
      <c r="B971" s="6"/>
      <c r="C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</sheetData>
  <sheetProtection selectLockedCells="1" selectUnlockedCells="1"/>
  <mergeCells count="36">
    <mergeCell ref="B2:AC2"/>
    <mergeCell ref="B4:C4"/>
    <mergeCell ref="D4:AH4"/>
    <mergeCell ref="AI9:AI10"/>
    <mergeCell ref="AF8:AH8"/>
    <mergeCell ref="B8:C8"/>
    <mergeCell ref="D8:L8"/>
    <mergeCell ref="M8:Q8"/>
    <mergeCell ref="R8:V8"/>
    <mergeCell ref="D3:AI3"/>
    <mergeCell ref="D40:M40"/>
    <mergeCell ref="D41:M41"/>
    <mergeCell ref="D42:M42"/>
    <mergeCell ref="B9:C9"/>
    <mergeCell ref="D36:M36"/>
    <mergeCell ref="D37:M37"/>
    <mergeCell ref="D38:M38"/>
    <mergeCell ref="D39:M39"/>
    <mergeCell ref="AF9:AF10"/>
    <mergeCell ref="AG9:AG10"/>
    <mergeCell ref="AH9:AH10"/>
    <mergeCell ref="D5:AH5"/>
    <mergeCell ref="D6:AH6"/>
    <mergeCell ref="AF7:AH7"/>
    <mergeCell ref="W8:AC8"/>
    <mergeCell ref="D7:AC7"/>
    <mergeCell ref="O40:Y40"/>
    <mergeCell ref="O38:Q38"/>
    <mergeCell ref="O37:Q37"/>
    <mergeCell ref="O36:Q36"/>
    <mergeCell ref="AE9:AE10"/>
    <mergeCell ref="O39:Q39"/>
    <mergeCell ref="R36:Y36"/>
    <mergeCell ref="R37:Y37"/>
    <mergeCell ref="R38:Y38"/>
    <mergeCell ref="R39:Y39"/>
  </mergeCells>
  <pageMargins left="0.23622047244094491" right="0.23622047244094491" top="0.74803149606299213" bottom="0.74803149606299213" header="0.51181102362204722" footer="0.51181102362204722"/>
  <pageSetup paperSize="9" scale="51" firstPageNumber="0" fitToHeight="0" orientation="landscape" horizontalDpi="300" verticalDpi="300" r:id="rId1"/>
  <headerFooter alignWithMargins="0"/>
  <colBreaks count="1" manualBreakCount="1">
    <brk id="35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15"/>
  <sheetViews>
    <sheetView tabSelected="1" topLeftCell="M1" workbookViewId="0">
      <selection activeCell="AK19" sqref="AK19"/>
    </sheetView>
  </sheetViews>
  <sheetFormatPr defaultColWidth="15.33203125" defaultRowHeight="14.4" x14ac:dyDescent="0.3"/>
  <cols>
    <col min="1" max="1" width="3.44140625" style="1" customWidth="1"/>
    <col min="2" max="2" width="4.44140625" style="1" customWidth="1"/>
    <col min="3" max="3" width="29" style="1" customWidth="1"/>
    <col min="4" max="4" width="6.6640625" style="1" customWidth="1"/>
    <col min="5" max="5" width="6.44140625" style="1" customWidth="1"/>
    <col min="6" max="6" width="8.109375" style="1" customWidth="1"/>
    <col min="7" max="7" width="5.6640625" style="1" customWidth="1"/>
    <col min="8" max="8" width="8.33203125" style="1" customWidth="1"/>
    <col min="9" max="11" width="6.33203125" style="1" customWidth="1"/>
    <col min="12" max="12" width="8" style="1" customWidth="1"/>
    <col min="13" max="13" width="6.44140625" style="1" customWidth="1"/>
    <col min="14" max="14" width="6.5546875" style="1" customWidth="1"/>
    <col min="15" max="15" width="7.5546875" style="1" customWidth="1"/>
    <col min="16" max="16" width="5.109375" style="1" customWidth="1"/>
    <col min="17" max="17" width="3.44140625" style="1" customWidth="1"/>
    <col min="18" max="18" width="5" style="1" customWidth="1"/>
    <col min="19" max="19" width="10.33203125" style="1" customWidth="1"/>
    <col min="20" max="20" width="1.5546875" style="1" hidden="1" customWidth="1"/>
    <col min="21" max="21" width="6.6640625" style="1" customWidth="1"/>
    <col min="22" max="22" width="5.109375" style="1" customWidth="1"/>
    <col min="23" max="23" width="8.6640625" style="1" customWidth="1"/>
    <col min="24" max="24" width="6.44140625" style="1" customWidth="1"/>
    <col min="25" max="25" width="7.88671875" style="1" customWidth="1"/>
    <col min="26" max="27" width="6.33203125" style="1" customWidth="1"/>
    <col min="28" max="28" width="5.6640625" style="1" customWidth="1"/>
    <col min="29" max="29" width="9.33203125" style="1" customWidth="1"/>
    <col min="30" max="30" width="4.6640625" style="1" customWidth="1"/>
    <col min="31" max="31" width="5" style="1" customWidth="1"/>
    <col min="32" max="32" width="9.6640625" style="1" customWidth="1"/>
    <col min="33" max="33" width="6.88671875" style="1" customWidth="1"/>
    <col min="34" max="34" width="5.44140625" style="1" customWidth="1"/>
    <col min="35" max="35" width="9" style="1" customWidth="1"/>
    <col min="36" max="36" width="14.6640625" style="1" customWidth="1"/>
    <col min="37" max="38" width="9" style="5" customWidth="1"/>
    <col min="39" max="39" width="5.21875" style="5" customWidth="1"/>
    <col min="40" max="40" width="10.21875" style="5" customWidth="1"/>
    <col min="41" max="41" width="7.77734375" style="5" customWidth="1"/>
    <col min="42" max="16384" width="15.33203125" style="1"/>
  </cols>
  <sheetData>
    <row r="1" spans="1:41" ht="15.7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41" ht="13.95" customHeight="1" thickBot="1" x14ac:dyDescent="0.35">
      <c r="A2" s="64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65"/>
      <c r="AE2" s="65"/>
    </row>
    <row r="3" spans="1:41" ht="15.75" customHeight="1" x14ac:dyDescent="0.3">
      <c r="A3" s="64"/>
      <c r="B3" s="196" t="s">
        <v>2</v>
      </c>
      <c r="C3" s="197"/>
      <c r="D3" s="198" t="s">
        <v>114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123"/>
      <c r="AE3" s="123"/>
      <c r="AF3" s="124"/>
      <c r="AG3" s="124"/>
      <c r="AH3" s="124"/>
      <c r="AI3" s="124"/>
      <c r="AJ3" s="124"/>
      <c r="AK3" s="124"/>
      <c r="AL3" s="125"/>
      <c r="AM3" s="125"/>
      <c r="AN3" s="125"/>
      <c r="AO3" s="126"/>
    </row>
    <row r="4" spans="1:41" ht="15.75" customHeight="1" x14ac:dyDescent="0.3">
      <c r="A4" s="66"/>
      <c r="B4" s="67"/>
      <c r="C4" s="68" t="s">
        <v>4</v>
      </c>
      <c r="D4" s="201" t="s">
        <v>115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95"/>
      <c r="AM4" s="95"/>
      <c r="AN4" s="95"/>
      <c r="AO4" s="127"/>
    </row>
    <row r="5" spans="1:41" ht="15.75" customHeight="1" thickBot="1" x14ac:dyDescent="0.35">
      <c r="A5" s="66"/>
      <c r="B5" s="69"/>
      <c r="C5" s="70" t="s">
        <v>6</v>
      </c>
      <c r="D5" s="202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95"/>
      <c r="AM5" s="95"/>
      <c r="AN5" s="95"/>
      <c r="AO5" s="127"/>
    </row>
    <row r="6" spans="1:41" ht="15.75" customHeight="1" thickBot="1" x14ac:dyDescent="0.35">
      <c r="A6" s="66"/>
      <c r="B6" s="71"/>
      <c r="C6" s="72" t="s">
        <v>8</v>
      </c>
      <c r="D6" s="203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T6" s="73"/>
      <c r="U6" s="206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8"/>
      <c r="AJ6" s="73"/>
      <c r="AK6" s="95"/>
      <c r="AL6" s="95"/>
      <c r="AM6" s="95"/>
      <c r="AN6" s="95"/>
      <c r="AO6" s="128"/>
    </row>
    <row r="7" spans="1:41" ht="15.75" customHeight="1" thickBot="1" x14ac:dyDescent="0.35">
      <c r="A7" s="66"/>
      <c r="B7" s="74"/>
      <c r="C7" s="75" t="s">
        <v>69</v>
      </c>
      <c r="D7" s="184" t="s">
        <v>70</v>
      </c>
      <c r="E7" s="185"/>
      <c r="F7" s="186"/>
      <c r="G7" s="187" t="s">
        <v>71</v>
      </c>
      <c r="H7" s="188"/>
      <c r="I7" s="187" t="s">
        <v>72</v>
      </c>
      <c r="J7" s="189"/>
      <c r="K7" s="189"/>
      <c r="L7" s="188"/>
      <c r="M7" s="187" t="s">
        <v>73</v>
      </c>
      <c r="N7" s="189"/>
      <c r="O7" s="188"/>
      <c r="P7" s="175" t="s">
        <v>74</v>
      </c>
      <c r="Q7" s="175"/>
      <c r="R7" s="175"/>
      <c r="S7" s="175"/>
      <c r="T7" s="190"/>
      <c r="U7" s="191" t="s">
        <v>75</v>
      </c>
      <c r="V7" s="192"/>
      <c r="W7" s="193"/>
      <c r="X7" s="174" t="s">
        <v>76</v>
      </c>
      <c r="Y7" s="175"/>
      <c r="Z7" s="110" t="s">
        <v>77</v>
      </c>
      <c r="AA7" s="111"/>
      <c r="AB7" s="111"/>
      <c r="AC7" s="112"/>
      <c r="AD7" s="176" t="s">
        <v>78</v>
      </c>
      <c r="AE7" s="177"/>
      <c r="AF7" s="178"/>
      <c r="AG7" s="176" t="s">
        <v>79</v>
      </c>
      <c r="AH7" s="177"/>
      <c r="AI7" s="178"/>
      <c r="AJ7" s="77" t="s">
        <v>15</v>
      </c>
      <c r="AK7" s="98"/>
      <c r="AL7" s="98" t="s">
        <v>67</v>
      </c>
      <c r="AM7" s="99"/>
      <c r="AN7" s="100"/>
      <c r="AO7" s="129">
        <v>200</v>
      </c>
    </row>
    <row r="8" spans="1:41" ht="83.4" customHeight="1" thickBot="1" x14ac:dyDescent="0.35">
      <c r="A8" s="76"/>
      <c r="B8" s="179" t="s">
        <v>17</v>
      </c>
      <c r="C8" s="180"/>
      <c r="D8" s="113" t="s">
        <v>80</v>
      </c>
      <c r="E8" s="113" t="s">
        <v>81</v>
      </c>
      <c r="F8" s="114" t="s">
        <v>82</v>
      </c>
      <c r="G8" s="113" t="s">
        <v>83</v>
      </c>
      <c r="H8" s="114" t="s">
        <v>82</v>
      </c>
      <c r="I8" s="113" t="s">
        <v>84</v>
      </c>
      <c r="J8" s="113" t="s">
        <v>85</v>
      </c>
      <c r="K8" s="113" t="s">
        <v>86</v>
      </c>
      <c r="L8" s="114" t="s">
        <v>82</v>
      </c>
      <c r="M8" s="113" t="s">
        <v>87</v>
      </c>
      <c r="N8" s="113" t="s">
        <v>88</v>
      </c>
      <c r="O8" s="114" t="s">
        <v>82</v>
      </c>
      <c r="P8" s="181" t="s">
        <v>89</v>
      </c>
      <c r="Q8" s="181"/>
      <c r="R8" s="113" t="s">
        <v>90</v>
      </c>
      <c r="S8" s="114" t="s">
        <v>91</v>
      </c>
      <c r="T8" s="115"/>
      <c r="U8" s="116" t="s">
        <v>92</v>
      </c>
      <c r="V8" s="116" t="s">
        <v>93</v>
      </c>
      <c r="W8" s="114" t="s">
        <v>82</v>
      </c>
      <c r="X8" s="116" t="s">
        <v>94</v>
      </c>
      <c r="Y8" s="114" t="s">
        <v>82</v>
      </c>
      <c r="Z8" s="116" t="s">
        <v>95</v>
      </c>
      <c r="AA8" s="116" t="s">
        <v>96</v>
      </c>
      <c r="AB8" s="116" t="s">
        <v>97</v>
      </c>
      <c r="AC8" s="114" t="s">
        <v>82</v>
      </c>
      <c r="AD8" s="116" t="s">
        <v>98</v>
      </c>
      <c r="AE8" s="116" t="s">
        <v>99</v>
      </c>
      <c r="AF8" s="114" t="s">
        <v>82</v>
      </c>
      <c r="AG8" s="116" t="s">
        <v>100</v>
      </c>
      <c r="AH8" s="116" t="s">
        <v>101</v>
      </c>
      <c r="AI8" s="114" t="s">
        <v>91</v>
      </c>
      <c r="AJ8" s="114" t="s">
        <v>102</v>
      </c>
      <c r="AK8" s="96" t="s">
        <v>16</v>
      </c>
      <c r="AL8" s="171" t="s">
        <v>59</v>
      </c>
      <c r="AM8" s="172"/>
      <c r="AN8" s="173"/>
      <c r="AO8" s="130">
        <v>150</v>
      </c>
    </row>
    <row r="9" spans="1:41" ht="83.4" customHeight="1" thickBot="1" x14ac:dyDescent="0.35">
      <c r="A9" s="76"/>
      <c r="B9" s="182" t="s">
        <v>20</v>
      </c>
      <c r="C9" s="183"/>
      <c r="D9" s="113" t="s">
        <v>21</v>
      </c>
      <c r="E9" s="113" t="s">
        <v>21</v>
      </c>
      <c r="F9" s="113" t="s">
        <v>22</v>
      </c>
      <c r="G9" s="113" t="s">
        <v>21</v>
      </c>
      <c r="H9" s="113" t="s">
        <v>22</v>
      </c>
      <c r="I9" s="113" t="s">
        <v>21</v>
      </c>
      <c r="J9" s="113" t="s">
        <v>21</v>
      </c>
      <c r="K9" s="113" t="s">
        <v>21</v>
      </c>
      <c r="L9" s="113" t="s">
        <v>22</v>
      </c>
      <c r="M9" s="113" t="s">
        <v>21</v>
      </c>
      <c r="N9" s="113" t="s">
        <v>21</v>
      </c>
      <c r="O9" s="113" t="s">
        <v>22</v>
      </c>
      <c r="P9" s="181" t="s">
        <v>103</v>
      </c>
      <c r="Q9" s="181"/>
      <c r="R9" s="113" t="s">
        <v>103</v>
      </c>
      <c r="S9" s="113" t="s">
        <v>22</v>
      </c>
      <c r="T9" s="113"/>
      <c r="U9" s="117" t="s">
        <v>21</v>
      </c>
      <c r="V9" s="117" t="s">
        <v>21</v>
      </c>
      <c r="W9" s="117" t="s">
        <v>22</v>
      </c>
      <c r="X9" s="113" t="s">
        <v>21</v>
      </c>
      <c r="Y9" s="113" t="s">
        <v>22</v>
      </c>
      <c r="Z9" s="113" t="s">
        <v>21</v>
      </c>
      <c r="AA9" s="113" t="s">
        <v>21</v>
      </c>
      <c r="AB9" s="113" t="s">
        <v>21</v>
      </c>
      <c r="AC9" s="113" t="s">
        <v>22</v>
      </c>
      <c r="AD9" s="113" t="s">
        <v>21</v>
      </c>
      <c r="AE9" s="118" t="s">
        <v>21</v>
      </c>
      <c r="AF9" s="119" t="s">
        <v>22</v>
      </c>
      <c r="AG9" s="119" t="s">
        <v>103</v>
      </c>
      <c r="AH9" s="119" t="s">
        <v>103</v>
      </c>
      <c r="AI9" s="119" t="s">
        <v>104</v>
      </c>
      <c r="AJ9" s="114" t="s">
        <v>23</v>
      </c>
      <c r="AK9" s="109" t="s">
        <v>56</v>
      </c>
      <c r="AL9" s="62" t="s">
        <v>57</v>
      </c>
      <c r="AM9" s="62" t="s">
        <v>61</v>
      </c>
      <c r="AN9" s="62" t="s">
        <v>60</v>
      </c>
      <c r="AO9" s="131" t="s">
        <v>58</v>
      </c>
    </row>
    <row r="10" spans="1:41" ht="19.5" customHeight="1" x14ac:dyDescent="0.35">
      <c r="A10" s="63"/>
      <c r="B10" s="78">
        <v>1</v>
      </c>
      <c r="C10" s="79" t="s">
        <v>105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1"/>
      <c r="AE10" s="81"/>
      <c r="AF10" s="81"/>
      <c r="AG10" s="81"/>
      <c r="AH10" s="81"/>
      <c r="AI10" s="81"/>
      <c r="AJ10" s="120"/>
      <c r="AK10" s="60">
        <v>100</v>
      </c>
      <c r="AL10" s="97">
        <f>AK10/200*100/100</f>
        <v>0.5</v>
      </c>
      <c r="AM10" s="60">
        <v>100</v>
      </c>
      <c r="AN10" s="59">
        <f t="shared" ref="AN10:AN18" si="0">(((AK10)*100)/($AO$7-AM10))/100</f>
        <v>1</v>
      </c>
      <c r="AO10" s="132" t="str">
        <f>IF(AN10&gt;70%,"OK","NO")</f>
        <v>OK</v>
      </c>
    </row>
    <row r="11" spans="1:41" ht="19.5" customHeight="1" x14ac:dyDescent="0.35">
      <c r="A11" s="63"/>
      <c r="B11" s="78">
        <v>2</v>
      </c>
      <c r="C11" s="82" t="s">
        <v>106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83"/>
      <c r="Q11" s="83"/>
      <c r="R11" s="83"/>
      <c r="S11" s="85"/>
      <c r="T11" s="85"/>
      <c r="U11" s="83"/>
      <c r="V11" s="83"/>
      <c r="W11" s="84"/>
      <c r="X11" s="83"/>
      <c r="Y11" s="84"/>
      <c r="Z11" s="83"/>
      <c r="AA11" s="83"/>
      <c r="AB11" s="83"/>
      <c r="AC11" s="84"/>
      <c r="AD11" s="83"/>
      <c r="AE11" s="83"/>
      <c r="AF11" s="84"/>
      <c r="AG11" s="83"/>
      <c r="AH11" s="83"/>
      <c r="AI11" s="84"/>
      <c r="AJ11" s="121"/>
      <c r="AK11" s="60">
        <v>100</v>
      </c>
      <c r="AL11" s="97">
        <f t="shared" ref="AL11:AL18" si="1">AK11/200*100/100</f>
        <v>0.5</v>
      </c>
      <c r="AM11" s="60">
        <v>0</v>
      </c>
      <c r="AN11" s="59">
        <f t="shared" si="0"/>
        <v>0.5</v>
      </c>
      <c r="AO11" s="132" t="str">
        <f t="shared" ref="AO11:AO18" si="2">IF(AN11&gt;70%,"OK","NO")</f>
        <v>NO</v>
      </c>
    </row>
    <row r="12" spans="1:41" ht="19.5" customHeight="1" x14ac:dyDescent="0.35">
      <c r="A12" s="63"/>
      <c r="B12" s="78">
        <v>3</v>
      </c>
      <c r="C12" s="82" t="s">
        <v>107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121"/>
      <c r="AK12" s="60">
        <v>103.01</v>
      </c>
      <c r="AL12" s="97">
        <f t="shared" si="1"/>
        <v>0.51505000000000001</v>
      </c>
      <c r="AM12" s="60">
        <v>5</v>
      </c>
      <c r="AN12" s="59">
        <f t="shared" si="0"/>
        <v>0.52825641025641024</v>
      </c>
      <c r="AO12" s="132" t="str">
        <f t="shared" si="2"/>
        <v>NO</v>
      </c>
    </row>
    <row r="13" spans="1:41" ht="19.5" customHeight="1" x14ac:dyDescent="0.35">
      <c r="A13" s="63"/>
      <c r="B13" s="78">
        <v>4</v>
      </c>
      <c r="C13" s="82" t="s">
        <v>108</v>
      </c>
      <c r="D13" s="83"/>
      <c r="E13" s="83"/>
      <c r="F13" s="83"/>
      <c r="G13" s="83"/>
      <c r="H13" s="83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4"/>
      <c r="AE13" s="88"/>
      <c r="AF13" s="84"/>
      <c r="AG13" s="88"/>
      <c r="AH13" s="88"/>
      <c r="AI13" s="84"/>
      <c r="AJ13" s="120"/>
      <c r="AK13" s="60">
        <v>149</v>
      </c>
      <c r="AL13" s="97">
        <f t="shared" si="1"/>
        <v>0.745</v>
      </c>
      <c r="AM13" s="60"/>
      <c r="AN13" s="59">
        <f t="shared" si="0"/>
        <v>0.745</v>
      </c>
      <c r="AO13" s="132" t="str">
        <f t="shared" si="2"/>
        <v>OK</v>
      </c>
    </row>
    <row r="14" spans="1:41" ht="19.5" customHeight="1" x14ac:dyDescent="0.35">
      <c r="A14" s="63"/>
      <c r="B14" s="78">
        <v>5</v>
      </c>
      <c r="C14" s="82" t="s">
        <v>109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1"/>
      <c r="U14" s="83"/>
      <c r="V14" s="83"/>
      <c r="W14" s="84"/>
      <c r="X14" s="83"/>
      <c r="Y14" s="84"/>
      <c r="Z14" s="83"/>
      <c r="AA14" s="81"/>
      <c r="AB14" s="81"/>
      <c r="AC14" s="81"/>
      <c r="AD14" s="81"/>
      <c r="AE14" s="81"/>
      <c r="AF14" s="81"/>
      <c r="AG14" s="81"/>
      <c r="AH14" s="81"/>
      <c r="AI14" s="81"/>
      <c r="AJ14" s="120"/>
      <c r="AK14" s="60">
        <v>100</v>
      </c>
      <c r="AL14" s="97">
        <f t="shared" si="1"/>
        <v>0.5</v>
      </c>
      <c r="AM14" s="60">
        <v>2</v>
      </c>
      <c r="AN14" s="59">
        <f t="shared" si="0"/>
        <v>0.50505050505050508</v>
      </c>
      <c r="AO14" s="132" t="str">
        <f t="shared" si="2"/>
        <v>NO</v>
      </c>
    </row>
    <row r="15" spans="1:41" ht="19.5" customHeight="1" x14ac:dyDescent="0.35">
      <c r="A15" s="63"/>
      <c r="B15" s="78">
        <v>6</v>
      </c>
      <c r="C15" s="82" t="s">
        <v>110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121"/>
      <c r="AK15" s="60">
        <v>102</v>
      </c>
      <c r="AL15" s="97">
        <f t="shared" si="1"/>
        <v>0.51</v>
      </c>
      <c r="AM15" s="60"/>
      <c r="AN15" s="59">
        <f t="shared" si="0"/>
        <v>0.51</v>
      </c>
      <c r="AO15" s="132" t="str">
        <f t="shared" si="2"/>
        <v>NO</v>
      </c>
    </row>
    <row r="16" spans="1:41" ht="19.5" customHeight="1" x14ac:dyDescent="0.35">
      <c r="A16" s="63"/>
      <c r="B16" s="78">
        <v>7</v>
      </c>
      <c r="C16" s="82" t="s">
        <v>111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121"/>
      <c r="AK16" s="60">
        <v>142</v>
      </c>
      <c r="AL16" s="97">
        <f t="shared" si="1"/>
        <v>0.71</v>
      </c>
      <c r="AM16" s="60"/>
      <c r="AN16" s="59">
        <f t="shared" si="0"/>
        <v>0.71</v>
      </c>
      <c r="AO16" s="132" t="str">
        <f t="shared" si="2"/>
        <v>OK</v>
      </c>
    </row>
    <row r="17" spans="1:41" ht="19.5" customHeight="1" x14ac:dyDescent="0.35">
      <c r="A17" s="63"/>
      <c r="B17" s="78">
        <v>8</v>
      </c>
      <c r="C17" s="82" t="s">
        <v>112</v>
      </c>
      <c r="D17" s="83"/>
      <c r="E17" s="83"/>
      <c r="F17" s="83"/>
      <c r="G17" s="83"/>
      <c r="H17" s="83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/>
      <c r="AE17" s="81"/>
      <c r="AF17" s="81"/>
      <c r="AG17" s="81"/>
      <c r="AH17" s="81"/>
      <c r="AI17" s="81"/>
      <c r="AJ17" s="120"/>
      <c r="AK17" s="60">
        <v>114</v>
      </c>
      <c r="AL17" s="97">
        <f t="shared" si="1"/>
        <v>0.56999999999999995</v>
      </c>
      <c r="AM17" s="60"/>
      <c r="AN17" s="59">
        <f t="shared" si="0"/>
        <v>0.56999999999999995</v>
      </c>
      <c r="AO17" s="132" t="str">
        <f t="shared" si="2"/>
        <v>NO</v>
      </c>
    </row>
    <row r="18" spans="1:41" ht="19.5" customHeight="1" thickBot="1" x14ac:dyDescent="0.4">
      <c r="A18" s="63"/>
      <c r="B18" s="89">
        <v>9</v>
      </c>
      <c r="C18" s="90" t="s">
        <v>113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1"/>
      <c r="Q18" s="91"/>
      <c r="R18" s="91"/>
      <c r="S18" s="93"/>
      <c r="T18" s="93"/>
      <c r="U18" s="91"/>
      <c r="V18" s="91"/>
      <c r="W18" s="92"/>
      <c r="X18" s="91"/>
      <c r="Y18" s="92"/>
      <c r="Z18" s="91"/>
      <c r="AA18" s="91"/>
      <c r="AB18" s="91"/>
      <c r="AC18" s="92"/>
      <c r="AD18" s="91"/>
      <c r="AE18" s="91"/>
      <c r="AF18" s="92"/>
      <c r="AG18" s="91"/>
      <c r="AH18" s="91"/>
      <c r="AI18" s="92"/>
      <c r="AJ18" s="122"/>
      <c r="AK18" s="133">
        <v>100</v>
      </c>
      <c r="AL18" s="134">
        <f t="shared" si="1"/>
        <v>0.5</v>
      </c>
      <c r="AM18" s="133">
        <v>100</v>
      </c>
      <c r="AN18" s="135">
        <f t="shared" si="0"/>
        <v>1</v>
      </c>
      <c r="AO18" s="136" t="str">
        <f t="shared" si="2"/>
        <v>OK</v>
      </c>
    </row>
    <row r="19" spans="1:41" x14ac:dyDescent="0.3">
      <c r="A19" s="63"/>
      <c r="B19" s="63"/>
      <c r="C19" s="9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41" x14ac:dyDescent="0.3">
      <c r="A20" s="63"/>
      <c r="B20" s="63"/>
      <c r="C20" s="9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41" x14ac:dyDescent="0.3">
      <c r="A21" s="63"/>
      <c r="B21" s="63"/>
      <c r="C21" s="94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41" x14ac:dyDescent="0.3">
      <c r="A22" s="63"/>
      <c r="B22" s="63"/>
      <c r="C22" s="9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41" x14ac:dyDescent="0.3">
      <c r="A23" s="63"/>
      <c r="B23" s="63"/>
      <c r="C23" s="94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41" x14ac:dyDescent="0.3">
      <c r="A24" s="63"/>
      <c r="B24" s="63"/>
      <c r="C24" s="94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41" x14ac:dyDescent="0.3">
      <c r="A25" s="63"/>
      <c r="B25" s="63"/>
      <c r="C25" s="94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41" x14ac:dyDescent="0.3">
      <c r="A26" s="63"/>
      <c r="B26" s="63"/>
      <c r="C26" s="9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41" x14ac:dyDescent="0.3">
      <c r="A27" s="63"/>
      <c r="B27" s="63"/>
      <c r="C27" s="9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41" x14ac:dyDescent="0.3">
      <c r="A28" s="63"/>
      <c r="B28" s="63"/>
      <c r="C28" s="94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41" x14ac:dyDescent="0.3">
      <c r="A29" s="63"/>
      <c r="B29" s="63"/>
      <c r="C29" s="9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41" ht="21.75" customHeight="1" x14ac:dyDescent="0.3">
      <c r="A30" s="63"/>
      <c r="B30" s="63"/>
      <c r="C30" s="9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41" x14ac:dyDescent="0.3">
      <c r="A31" s="63"/>
      <c r="B31" s="63"/>
      <c r="C31" s="94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41" x14ac:dyDescent="0.3">
      <c r="A32" s="63"/>
      <c r="B32" s="63"/>
      <c r="C32" s="9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x14ac:dyDescent="0.3">
      <c r="A33" s="63"/>
      <c r="B33" s="63"/>
      <c r="C33" s="9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x14ac:dyDescent="0.3">
      <c r="A34" s="63"/>
      <c r="B34" s="63"/>
      <c r="C34" s="9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x14ac:dyDescent="0.3">
      <c r="A35" s="63"/>
      <c r="B35" s="63"/>
      <c r="C35" s="9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x14ac:dyDescent="0.3">
      <c r="A36" s="63"/>
      <c r="B36" s="63"/>
      <c r="C36" s="9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x14ac:dyDescent="0.3">
      <c r="A37" s="63"/>
      <c r="B37" s="63"/>
      <c r="C37" s="9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x14ac:dyDescent="0.3">
      <c r="A38" s="63"/>
      <c r="B38" s="63"/>
      <c r="C38" s="9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x14ac:dyDescent="0.3">
      <c r="A39" s="63"/>
      <c r="B39" s="63"/>
      <c r="C39" s="9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x14ac:dyDescent="0.3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3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x14ac:dyDescent="0.3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x14ac:dyDescent="0.3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x14ac:dyDescent="0.3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x14ac:dyDescent="0.3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x14ac:dyDescent="0.3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x14ac:dyDescent="0.3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x14ac:dyDescent="0.3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x14ac:dyDescent="0.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x14ac:dyDescent="0.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x14ac:dyDescent="0.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x14ac:dyDescent="0.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x14ac:dyDescent="0.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x14ac:dyDescent="0.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x14ac:dyDescent="0.3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x14ac:dyDescent="0.3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x14ac:dyDescent="0.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x14ac:dyDescent="0.3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x14ac:dyDescent="0.3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x14ac:dyDescent="0.3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x14ac:dyDescent="0.3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x14ac:dyDescent="0.3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x14ac:dyDescent="0.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x14ac:dyDescent="0.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x14ac:dyDescent="0.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x14ac:dyDescent="0.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x14ac:dyDescent="0.3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x14ac:dyDescent="0.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x14ac:dyDescent="0.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x14ac:dyDescent="0.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x14ac:dyDescent="0.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x14ac:dyDescent="0.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x14ac:dyDescent="0.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x14ac:dyDescent="0.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x14ac:dyDescent="0.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x14ac:dyDescent="0.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x14ac:dyDescent="0.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x14ac:dyDescent="0.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x14ac:dyDescent="0.3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x14ac:dyDescent="0.3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x14ac:dyDescent="0.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x14ac:dyDescent="0.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x14ac:dyDescent="0.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x14ac:dyDescent="0.3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x14ac:dyDescent="0.3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x14ac:dyDescent="0.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x14ac:dyDescent="0.3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1:14" x14ac:dyDescent="0.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1:14" x14ac:dyDescent="0.3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x14ac:dyDescent="0.3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x14ac:dyDescent="0.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x14ac:dyDescent="0.3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1:14" x14ac:dyDescent="0.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x14ac:dyDescent="0.3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4" x14ac:dyDescent="0.3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14" x14ac:dyDescent="0.3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x14ac:dyDescent="0.3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1:14" x14ac:dyDescent="0.3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x14ac:dyDescent="0.3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x14ac:dyDescent="0.3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1:14" x14ac:dyDescent="0.3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x14ac:dyDescent="0.3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x14ac:dyDescent="0.3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x14ac:dyDescent="0.3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x14ac:dyDescent="0.3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x14ac:dyDescent="0.3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x14ac:dyDescent="0.3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1:14" x14ac:dyDescent="0.3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x14ac:dyDescent="0.3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x14ac:dyDescent="0.3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x14ac:dyDescent="0.3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x14ac:dyDescent="0.3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1:14" x14ac:dyDescent="0.3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1:14" x14ac:dyDescent="0.3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x14ac:dyDescent="0.3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x14ac:dyDescent="0.3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x14ac:dyDescent="0.3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x14ac:dyDescent="0.3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14" x14ac:dyDescent="0.3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1:14" x14ac:dyDescent="0.3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1:14" x14ac:dyDescent="0.3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1:14" x14ac:dyDescent="0.3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1:14" x14ac:dyDescent="0.3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1:14" x14ac:dyDescent="0.3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x14ac:dyDescent="0.3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x14ac:dyDescent="0.3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1:14" x14ac:dyDescent="0.3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1:14" x14ac:dyDescent="0.3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1:14" x14ac:dyDescent="0.3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1:14" x14ac:dyDescent="0.3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1:14" x14ac:dyDescent="0.3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1:14" x14ac:dyDescent="0.3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1:14" x14ac:dyDescent="0.3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x14ac:dyDescent="0.3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1:14" x14ac:dyDescent="0.3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1:14" x14ac:dyDescent="0.3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1:14" x14ac:dyDescent="0.3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1:14" x14ac:dyDescent="0.3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1:14" x14ac:dyDescent="0.3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1:14" x14ac:dyDescent="0.3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1:14" x14ac:dyDescent="0.3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1:14" x14ac:dyDescent="0.3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1:14" x14ac:dyDescent="0.3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1:14" x14ac:dyDescent="0.3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x14ac:dyDescent="0.3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x14ac:dyDescent="0.3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1:14" x14ac:dyDescent="0.3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x14ac:dyDescent="0.3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x14ac:dyDescent="0.3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1:14" x14ac:dyDescent="0.3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1:14" x14ac:dyDescent="0.3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1:14" x14ac:dyDescent="0.3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1:14" x14ac:dyDescent="0.3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x14ac:dyDescent="0.3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1:14" x14ac:dyDescent="0.3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1:14" x14ac:dyDescent="0.3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1:14" x14ac:dyDescent="0.3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1:14" x14ac:dyDescent="0.3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1:14" x14ac:dyDescent="0.3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1:14" x14ac:dyDescent="0.3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1:14" x14ac:dyDescent="0.3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1:14" x14ac:dyDescent="0.3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1:14" x14ac:dyDescent="0.3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1:14" x14ac:dyDescent="0.3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1:14" x14ac:dyDescent="0.3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1:14" x14ac:dyDescent="0.3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1:14" x14ac:dyDescent="0.3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1:14" x14ac:dyDescent="0.3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1:14" x14ac:dyDescent="0.3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1:14" x14ac:dyDescent="0.3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1:14" x14ac:dyDescent="0.3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1:14" x14ac:dyDescent="0.3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1:14" x14ac:dyDescent="0.3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1:14" x14ac:dyDescent="0.3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1:14" x14ac:dyDescent="0.3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1:14" x14ac:dyDescent="0.3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1:14" x14ac:dyDescent="0.3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</row>
    <row r="178" spans="1:14" x14ac:dyDescent="0.3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</row>
    <row r="179" spans="1:14" x14ac:dyDescent="0.3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1:14" x14ac:dyDescent="0.3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1:14" x14ac:dyDescent="0.3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1:14" x14ac:dyDescent="0.3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1:14" x14ac:dyDescent="0.3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1:14" x14ac:dyDescent="0.3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1:14" x14ac:dyDescent="0.3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1:14" x14ac:dyDescent="0.3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1:14" x14ac:dyDescent="0.3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1:14" x14ac:dyDescent="0.3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1:14" x14ac:dyDescent="0.3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</row>
    <row r="190" spans="1:14" x14ac:dyDescent="0.3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</row>
    <row r="191" spans="1:14" x14ac:dyDescent="0.3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</row>
    <row r="192" spans="1:14" x14ac:dyDescent="0.3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</row>
    <row r="193" spans="1:14" x14ac:dyDescent="0.3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</row>
    <row r="194" spans="1:14" x14ac:dyDescent="0.3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</row>
    <row r="195" spans="1:14" x14ac:dyDescent="0.3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</row>
    <row r="196" spans="1:14" x14ac:dyDescent="0.3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</row>
    <row r="197" spans="1:14" x14ac:dyDescent="0.3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</row>
    <row r="198" spans="1:14" x14ac:dyDescent="0.3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</row>
    <row r="199" spans="1:14" x14ac:dyDescent="0.3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</row>
    <row r="200" spans="1:14" x14ac:dyDescent="0.3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</row>
    <row r="201" spans="1:14" x14ac:dyDescent="0.3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</row>
    <row r="202" spans="1:14" x14ac:dyDescent="0.3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</row>
    <row r="203" spans="1:14" x14ac:dyDescent="0.3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</row>
    <row r="204" spans="1:14" x14ac:dyDescent="0.3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</row>
    <row r="205" spans="1:14" x14ac:dyDescent="0.3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</row>
    <row r="206" spans="1:14" x14ac:dyDescent="0.3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</row>
    <row r="207" spans="1:14" x14ac:dyDescent="0.3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</row>
    <row r="208" spans="1:14" x14ac:dyDescent="0.3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</row>
    <row r="209" spans="1:14" x14ac:dyDescent="0.3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</row>
    <row r="210" spans="1:14" x14ac:dyDescent="0.3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</row>
    <row r="211" spans="1:14" x14ac:dyDescent="0.3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</row>
    <row r="212" spans="1:14" x14ac:dyDescent="0.3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</row>
    <row r="213" spans="1:14" x14ac:dyDescent="0.3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</row>
    <row r="214" spans="1:14" x14ac:dyDescent="0.3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</row>
    <row r="215" spans="1:14" x14ac:dyDescent="0.3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</row>
    <row r="216" spans="1:14" x14ac:dyDescent="0.3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</row>
    <row r="217" spans="1:14" x14ac:dyDescent="0.3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</row>
    <row r="218" spans="1:14" x14ac:dyDescent="0.3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</row>
    <row r="219" spans="1:14" x14ac:dyDescent="0.3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</row>
    <row r="220" spans="1:14" x14ac:dyDescent="0.3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</row>
    <row r="221" spans="1:14" x14ac:dyDescent="0.3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</row>
    <row r="222" spans="1:14" x14ac:dyDescent="0.3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</row>
    <row r="223" spans="1:14" x14ac:dyDescent="0.3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</row>
    <row r="224" spans="1:14" x14ac:dyDescent="0.3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</row>
    <row r="225" spans="1:14" x14ac:dyDescent="0.3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</row>
    <row r="226" spans="1:14" x14ac:dyDescent="0.3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</row>
    <row r="227" spans="1:14" x14ac:dyDescent="0.3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</row>
    <row r="228" spans="1:14" x14ac:dyDescent="0.3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</row>
    <row r="229" spans="1:14" x14ac:dyDescent="0.3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</row>
    <row r="230" spans="1:14" x14ac:dyDescent="0.3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</row>
    <row r="231" spans="1:14" x14ac:dyDescent="0.3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</row>
    <row r="232" spans="1:14" x14ac:dyDescent="0.3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</row>
    <row r="233" spans="1:14" x14ac:dyDescent="0.3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</row>
    <row r="234" spans="1:14" x14ac:dyDescent="0.3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</row>
    <row r="235" spans="1:14" x14ac:dyDescent="0.3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</row>
    <row r="236" spans="1:14" x14ac:dyDescent="0.3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</row>
    <row r="237" spans="1:14" x14ac:dyDescent="0.3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</row>
    <row r="238" spans="1:14" x14ac:dyDescent="0.3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</row>
    <row r="239" spans="1:14" x14ac:dyDescent="0.3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</row>
    <row r="240" spans="1:14" x14ac:dyDescent="0.3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</row>
    <row r="241" spans="1:14" x14ac:dyDescent="0.3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</row>
    <row r="242" spans="1:14" x14ac:dyDescent="0.3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</row>
    <row r="243" spans="1:14" x14ac:dyDescent="0.3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</row>
    <row r="244" spans="1:14" x14ac:dyDescent="0.3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</row>
    <row r="245" spans="1:14" x14ac:dyDescent="0.3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</row>
    <row r="246" spans="1:14" x14ac:dyDescent="0.3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</row>
    <row r="247" spans="1:14" x14ac:dyDescent="0.3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</row>
    <row r="248" spans="1:14" x14ac:dyDescent="0.3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</row>
    <row r="249" spans="1:14" x14ac:dyDescent="0.3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</row>
    <row r="250" spans="1:14" x14ac:dyDescent="0.3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</row>
    <row r="251" spans="1:14" x14ac:dyDescent="0.3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</row>
    <row r="252" spans="1:14" x14ac:dyDescent="0.3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</row>
    <row r="253" spans="1:14" x14ac:dyDescent="0.3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</row>
    <row r="254" spans="1:14" x14ac:dyDescent="0.3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</row>
    <row r="255" spans="1:14" x14ac:dyDescent="0.3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</row>
    <row r="256" spans="1:14" x14ac:dyDescent="0.3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</row>
    <row r="257" spans="1:14" x14ac:dyDescent="0.3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</row>
    <row r="258" spans="1:14" x14ac:dyDescent="0.3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</row>
    <row r="259" spans="1:14" x14ac:dyDescent="0.3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</row>
    <row r="260" spans="1:14" x14ac:dyDescent="0.3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</row>
    <row r="261" spans="1:14" x14ac:dyDescent="0.3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</row>
    <row r="262" spans="1:14" x14ac:dyDescent="0.3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</row>
    <row r="263" spans="1:14" x14ac:dyDescent="0.3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</row>
    <row r="264" spans="1:14" x14ac:dyDescent="0.3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</row>
    <row r="265" spans="1:14" x14ac:dyDescent="0.3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</row>
    <row r="266" spans="1:14" x14ac:dyDescent="0.3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</row>
    <row r="267" spans="1:14" x14ac:dyDescent="0.3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</row>
    <row r="268" spans="1:14" x14ac:dyDescent="0.3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</row>
    <row r="269" spans="1:14" x14ac:dyDescent="0.3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</row>
    <row r="270" spans="1:14" x14ac:dyDescent="0.3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</row>
    <row r="271" spans="1:14" x14ac:dyDescent="0.3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</row>
    <row r="272" spans="1:14" x14ac:dyDescent="0.3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</row>
    <row r="273" spans="1:14" x14ac:dyDescent="0.3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</row>
    <row r="274" spans="1:14" x14ac:dyDescent="0.3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</row>
    <row r="275" spans="1:14" x14ac:dyDescent="0.3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</row>
    <row r="276" spans="1:14" x14ac:dyDescent="0.3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</row>
    <row r="277" spans="1:14" x14ac:dyDescent="0.3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</row>
    <row r="278" spans="1:14" x14ac:dyDescent="0.3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</row>
    <row r="279" spans="1:14" x14ac:dyDescent="0.3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</row>
    <row r="280" spans="1:14" x14ac:dyDescent="0.3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</row>
    <row r="281" spans="1:14" x14ac:dyDescent="0.3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</row>
    <row r="282" spans="1:14" x14ac:dyDescent="0.3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</row>
    <row r="283" spans="1:14" x14ac:dyDescent="0.3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</row>
    <row r="284" spans="1:14" x14ac:dyDescent="0.3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</row>
    <row r="285" spans="1:14" x14ac:dyDescent="0.3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</row>
    <row r="286" spans="1:14" x14ac:dyDescent="0.3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</row>
    <row r="287" spans="1:14" x14ac:dyDescent="0.3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1:14" x14ac:dyDescent="0.3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</row>
    <row r="289" spans="1:14" x14ac:dyDescent="0.3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</row>
    <row r="290" spans="1:14" x14ac:dyDescent="0.3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</row>
    <row r="291" spans="1:14" x14ac:dyDescent="0.3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</row>
    <row r="292" spans="1:14" x14ac:dyDescent="0.3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</row>
    <row r="293" spans="1:14" x14ac:dyDescent="0.3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</row>
    <row r="294" spans="1:14" x14ac:dyDescent="0.3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</row>
    <row r="295" spans="1:14" x14ac:dyDescent="0.3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</row>
    <row r="296" spans="1:14" x14ac:dyDescent="0.3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</row>
    <row r="297" spans="1:14" x14ac:dyDescent="0.3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</row>
    <row r="298" spans="1:14" x14ac:dyDescent="0.3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</row>
    <row r="299" spans="1:14" x14ac:dyDescent="0.3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</row>
    <row r="300" spans="1:14" x14ac:dyDescent="0.3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</row>
    <row r="301" spans="1:14" x14ac:dyDescent="0.3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</row>
    <row r="302" spans="1:14" x14ac:dyDescent="0.3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</row>
    <row r="303" spans="1:14" x14ac:dyDescent="0.3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</row>
    <row r="304" spans="1:14" x14ac:dyDescent="0.3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</row>
    <row r="305" spans="1:14" x14ac:dyDescent="0.3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</row>
    <row r="306" spans="1:14" x14ac:dyDescent="0.3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</row>
    <row r="307" spans="1:14" x14ac:dyDescent="0.3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</row>
    <row r="308" spans="1:14" x14ac:dyDescent="0.3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</row>
    <row r="309" spans="1:14" x14ac:dyDescent="0.3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</row>
    <row r="310" spans="1:14" x14ac:dyDescent="0.3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</row>
    <row r="311" spans="1:14" x14ac:dyDescent="0.3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</row>
    <row r="312" spans="1:14" x14ac:dyDescent="0.3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</row>
    <row r="313" spans="1:14" x14ac:dyDescent="0.3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</row>
    <row r="314" spans="1:14" x14ac:dyDescent="0.3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</row>
    <row r="315" spans="1:14" x14ac:dyDescent="0.3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x14ac:dyDescent="0.3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</row>
    <row r="317" spans="1:14" x14ac:dyDescent="0.3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</row>
    <row r="318" spans="1:14" x14ac:dyDescent="0.3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</row>
    <row r="319" spans="1:14" x14ac:dyDescent="0.3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</row>
    <row r="320" spans="1:14" x14ac:dyDescent="0.3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</row>
    <row r="321" spans="1:14" x14ac:dyDescent="0.3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</row>
    <row r="322" spans="1:14" x14ac:dyDescent="0.3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</row>
    <row r="323" spans="1:14" x14ac:dyDescent="0.3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</row>
    <row r="324" spans="1:14" x14ac:dyDescent="0.3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</row>
    <row r="325" spans="1:14" x14ac:dyDescent="0.3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</row>
    <row r="326" spans="1:14" x14ac:dyDescent="0.3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</row>
    <row r="327" spans="1:14" x14ac:dyDescent="0.3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</row>
    <row r="328" spans="1:14" x14ac:dyDescent="0.3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</row>
    <row r="329" spans="1:14" x14ac:dyDescent="0.3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</row>
    <row r="330" spans="1:14" x14ac:dyDescent="0.3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</row>
    <row r="331" spans="1:14" x14ac:dyDescent="0.3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</row>
    <row r="332" spans="1:14" x14ac:dyDescent="0.3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</row>
    <row r="333" spans="1:14" x14ac:dyDescent="0.3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</row>
    <row r="334" spans="1:14" x14ac:dyDescent="0.3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</row>
    <row r="335" spans="1:14" x14ac:dyDescent="0.3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</row>
    <row r="336" spans="1:14" x14ac:dyDescent="0.3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</row>
    <row r="337" spans="1:14" x14ac:dyDescent="0.3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</row>
    <row r="338" spans="1:14" x14ac:dyDescent="0.3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</row>
    <row r="339" spans="1:14" x14ac:dyDescent="0.3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</row>
    <row r="340" spans="1:14" x14ac:dyDescent="0.3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</row>
    <row r="341" spans="1:14" x14ac:dyDescent="0.3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</row>
    <row r="342" spans="1:14" x14ac:dyDescent="0.3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</row>
    <row r="343" spans="1:14" x14ac:dyDescent="0.3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</row>
    <row r="344" spans="1:14" x14ac:dyDescent="0.3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</row>
    <row r="345" spans="1:14" x14ac:dyDescent="0.3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</row>
    <row r="346" spans="1:14" x14ac:dyDescent="0.3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</row>
    <row r="347" spans="1:14" x14ac:dyDescent="0.3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</row>
    <row r="348" spans="1:14" x14ac:dyDescent="0.3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</row>
    <row r="349" spans="1:14" x14ac:dyDescent="0.3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</row>
    <row r="350" spans="1:14" x14ac:dyDescent="0.3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</row>
    <row r="351" spans="1:14" x14ac:dyDescent="0.3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</row>
    <row r="352" spans="1:14" x14ac:dyDescent="0.3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</row>
    <row r="353" spans="1:14" x14ac:dyDescent="0.3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</row>
    <row r="354" spans="1:14" x14ac:dyDescent="0.3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</row>
    <row r="355" spans="1:14" x14ac:dyDescent="0.3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</row>
    <row r="356" spans="1:14" x14ac:dyDescent="0.3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</row>
    <row r="357" spans="1:14" x14ac:dyDescent="0.3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</row>
    <row r="358" spans="1:14" x14ac:dyDescent="0.3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</row>
    <row r="359" spans="1:14" x14ac:dyDescent="0.3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</row>
    <row r="360" spans="1:14" x14ac:dyDescent="0.3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</row>
    <row r="361" spans="1:14" x14ac:dyDescent="0.3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</row>
    <row r="362" spans="1:14" x14ac:dyDescent="0.3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</row>
    <row r="363" spans="1:14" x14ac:dyDescent="0.3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</row>
    <row r="364" spans="1:14" x14ac:dyDescent="0.3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</row>
    <row r="365" spans="1:14" x14ac:dyDescent="0.3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</row>
    <row r="366" spans="1:14" x14ac:dyDescent="0.3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</row>
    <row r="367" spans="1:14" x14ac:dyDescent="0.3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</row>
    <row r="368" spans="1:14" x14ac:dyDescent="0.3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</row>
    <row r="369" spans="1:14" x14ac:dyDescent="0.3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</row>
    <row r="370" spans="1:14" x14ac:dyDescent="0.3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</row>
    <row r="371" spans="1:14" x14ac:dyDescent="0.3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</row>
    <row r="372" spans="1:14" x14ac:dyDescent="0.3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</row>
    <row r="373" spans="1:14" x14ac:dyDescent="0.3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</row>
    <row r="374" spans="1:14" x14ac:dyDescent="0.3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</row>
    <row r="375" spans="1:14" x14ac:dyDescent="0.3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</row>
    <row r="376" spans="1:14" x14ac:dyDescent="0.3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</row>
    <row r="377" spans="1:14" x14ac:dyDescent="0.3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</row>
    <row r="378" spans="1:14" x14ac:dyDescent="0.3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</row>
    <row r="379" spans="1:14" x14ac:dyDescent="0.3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</row>
    <row r="380" spans="1:14" x14ac:dyDescent="0.3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</row>
    <row r="381" spans="1:14" x14ac:dyDescent="0.3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</row>
    <row r="382" spans="1:14" x14ac:dyDescent="0.3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</row>
    <row r="383" spans="1:14" x14ac:dyDescent="0.3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</row>
    <row r="384" spans="1:14" x14ac:dyDescent="0.3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</row>
    <row r="385" spans="1:14" x14ac:dyDescent="0.3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</row>
    <row r="386" spans="1:14" x14ac:dyDescent="0.3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</row>
    <row r="387" spans="1:14" x14ac:dyDescent="0.3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</row>
    <row r="388" spans="1:14" x14ac:dyDescent="0.3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</row>
    <row r="389" spans="1:14" x14ac:dyDescent="0.3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</row>
    <row r="390" spans="1:14" x14ac:dyDescent="0.3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</row>
    <row r="391" spans="1:14" x14ac:dyDescent="0.3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</row>
    <row r="392" spans="1:14" x14ac:dyDescent="0.3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</row>
    <row r="393" spans="1:14" x14ac:dyDescent="0.3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</row>
    <row r="394" spans="1:14" x14ac:dyDescent="0.3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</row>
    <row r="395" spans="1:14" x14ac:dyDescent="0.3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</row>
    <row r="396" spans="1:14" x14ac:dyDescent="0.3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</row>
    <row r="397" spans="1:14" x14ac:dyDescent="0.3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</row>
    <row r="398" spans="1:14" x14ac:dyDescent="0.3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</row>
    <row r="399" spans="1:14" x14ac:dyDescent="0.3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</row>
    <row r="400" spans="1:14" x14ac:dyDescent="0.3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</row>
    <row r="401" spans="1:14" x14ac:dyDescent="0.3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</row>
    <row r="402" spans="1:14" x14ac:dyDescent="0.3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</row>
    <row r="403" spans="1:14" x14ac:dyDescent="0.3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</row>
    <row r="404" spans="1:14" x14ac:dyDescent="0.3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</row>
    <row r="405" spans="1:14" x14ac:dyDescent="0.3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</row>
    <row r="406" spans="1:14" x14ac:dyDescent="0.3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</row>
    <row r="407" spans="1:14" x14ac:dyDescent="0.3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</row>
    <row r="408" spans="1:14" x14ac:dyDescent="0.3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</row>
    <row r="409" spans="1:14" x14ac:dyDescent="0.3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</row>
    <row r="410" spans="1:14" x14ac:dyDescent="0.3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</row>
    <row r="411" spans="1:14" x14ac:dyDescent="0.3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</row>
    <row r="412" spans="1:14" x14ac:dyDescent="0.3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</row>
    <row r="413" spans="1:14" x14ac:dyDescent="0.3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</row>
    <row r="414" spans="1:14" x14ac:dyDescent="0.3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</row>
    <row r="415" spans="1:14" x14ac:dyDescent="0.3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</row>
    <row r="416" spans="1:14" x14ac:dyDescent="0.3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</row>
    <row r="417" spans="1:14" x14ac:dyDescent="0.3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</row>
    <row r="418" spans="1:14" x14ac:dyDescent="0.3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</row>
    <row r="419" spans="1:14" x14ac:dyDescent="0.3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</row>
    <row r="420" spans="1:14" x14ac:dyDescent="0.3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</row>
    <row r="421" spans="1:14" x14ac:dyDescent="0.3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</row>
    <row r="422" spans="1:14" x14ac:dyDescent="0.3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</row>
    <row r="423" spans="1:14" x14ac:dyDescent="0.3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</row>
    <row r="424" spans="1:14" x14ac:dyDescent="0.3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</row>
    <row r="425" spans="1:14" x14ac:dyDescent="0.3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</row>
    <row r="426" spans="1:14" x14ac:dyDescent="0.3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</row>
    <row r="427" spans="1:14" x14ac:dyDescent="0.3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</row>
    <row r="428" spans="1:14" x14ac:dyDescent="0.3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</row>
    <row r="429" spans="1:14" x14ac:dyDescent="0.3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</row>
    <row r="430" spans="1:14" x14ac:dyDescent="0.3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</row>
    <row r="431" spans="1:14" x14ac:dyDescent="0.3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</row>
    <row r="432" spans="1:14" x14ac:dyDescent="0.3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</row>
    <row r="433" spans="1:14" x14ac:dyDescent="0.3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</row>
    <row r="434" spans="1:14" x14ac:dyDescent="0.3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</row>
    <row r="435" spans="1:14" x14ac:dyDescent="0.3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</row>
    <row r="436" spans="1:14" x14ac:dyDescent="0.3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</row>
    <row r="437" spans="1:14" x14ac:dyDescent="0.3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</row>
    <row r="438" spans="1:14" x14ac:dyDescent="0.3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</row>
    <row r="439" spans="1:14" x14ac:dyDescent="0.3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</row>
    <row r="440" spans="1:14" x14ac:dyDescent="0.3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</row>
    <row r="441" spans="1:14" x14ac:dyDescent="0.3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</row>
    <row r="442" spans="1:14" x14ac:dyDescent="0.3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</row>
    <row r="443" spans="1:14" x14ac:dyDescent="0.3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</row>
    <row r="444" spans="1:14" x14ac:dyDescent="0.3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</row>
    <row r="445" spans="1:14" x14ac:dyDescent="0.3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</row>
    <row r="446" spans="1:14" x14ac:dyDescent="0.3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</row>
    <row r="447" spans="1:14" x14ac:dyDescent="0.3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</row>
    <row r="448" spans="1:14" x14ac:dyDescent="0.3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</row>
    <row r="449" spans="1:14" x14ac:dyDescent="0.3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</row>
    <row r="450" spans="1:14" x14ac:dyDescent="0.3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</row>
    <row r="451" spans="1:14" x14ac:dyDescent="0.3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</row>
    <row r="452" spans="1:14" x14ac:dyDescent="0.3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</row>
    <row r="453" spans="1:14" x14ac:dyDescent="0.3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</row>
    <row r="454" spans="1:14" x14ac:dyDescent="0.3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</row>
    <row r="455" spans="1:14" x14ac:dyDescent="0.3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</row>
    <row r="456" spans="1:14" x14ac:dyDescent="0.3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</row>
    <row r="457" spans="1:14" x14ac:dyDescent="0.3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</row>
    <row r="458" spans="1:14" x14ac:dyDescent="0.3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</row>
    <row r="459" spans="1:14" x14ac:dyDescent="0.3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</row>
    <row r="460" spans="1:14" x14ac:dyDescent="0.3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</row>
    <row r="461" spans="1:14" x14ac:dyDescent="0.3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</row>
    <row r="462" spans="1:14" x14ac:dyDescent="0.3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</row>
    <row r="463" spans="1:14" x14ac:dyDescent="0.3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</row>
    <row r="464" spans="1:14" x14ac:dyDescent="0.3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</row>
    <row r="465" spans="1:14" x14ac:dyDescent="0.3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</row>
    <row r="466" spans="1:14" x14ac:dyDescent="0.3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</row>
    <row r="467" spans="1:14" x14ac:dyDescent="0.3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</row>
    <row r="468" spans="1:14" x14ac:dyDescent="0.3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</row>
    <row r="469" spans="1:14" x14ac:dyDescent="0.3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</row>
    <row r="470" spans="1:14" x14ac:dyDescent="0.3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</row>
    <row r="471" spans="1:14" x14ac:dyDescent="0.3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</row>
    <row r="472" spans="1:14" x14ac:dyDescent="0.3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</row>
    <row r="473" spans="1:14" x14ac:dyDescent="0.3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</row>
    <row r="474" spans="1:14" x14ac:dyDescent="0.3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</row>
    <row r="475" spans="1:14" x14ac:dyDescent="0.3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</row>
    <row r="476" spans="1:14" x14ac:dyDescent="0.3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</row>
    <row r="477" spans="1:14" x14ac:dyDescent="0.3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</row>
    <row r="478" spans="1:14" x14ac:dyDescent="0.3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</row>
    <row r="479" spans="1:14" x14ac:dyDescent="0.3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</row>
    <row r="480" spans="1:14" x14ac:dyDescent="0.3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</row>
    <row r="481" spans="1:14" x14ac:dyDescent="0.3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</row>
    <row r="482" spans="1:14" x14ac:dyDescent="0.3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</row>
    <row r="483" spans="1:14" x14ac:dyDescent="0.3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</row>
    <row r="484" spans="1:14" x14ac:dyDescent="0.3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</row>
    <row r="485" spans="1:14" x14ac:dyDescent="0.3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</row>
    <row r="486" spans="1:14" x14ac:dyDescent="0.3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</row>
    <row r="487" spans="1:14" x14ac:dyDescent="0.3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</row>
    <row r="488" spans="1:14" x14ac:dyDescent="0.3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</row>
    <row r="489" spans="1:14" x14ac:dyDescent="0.3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</row>
    <row r="490" spans="1:14" x14ac:dyDescent="0.3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</row>
    <row r="491" spans="1:14" x14ac:dyDescent="0.3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</row>
    <row r="492" spans="1:14" x14ac:dyDescent="0.3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</row>
    <row r="493" spans="1:14" x14ac:dyDescent="0.3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</row>
    <row r="494" spans="1:14" x14ac:dyDescent="0.3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</row>
    <row r="495" spans="1:14" x14ac:dyDescent="0.3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</row>
    <row r="496" spans="1:14" x14ac:dyDescent="0.3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</row>
    <row r="497" spans="1:14" x14ac:dyDescent="0.3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</row>
    <row r="498" spans="1:14" x14ac:dyDescent="0.3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</row>
    <row r="499" spans="1:14" x14ac:dyDescent="0.3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</row>
    <row r="500" spans="1:14" x14ac:dyDescent="0.3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</row>
    <row r="501" spans="1:14" x14ac:dyDescent="0.3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</row>
    <row r="502" spans="1:14" x14ac:dyDescent="0.3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</row>
    <row r="503" spans="1:14" x14ac:dyDescent="0.3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</row>
    <row r="504" spans="1:14" x14ac:dyDescent="0.3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</row>
    <row r="505" spans="1:14" x14ac:dyDescent="0.3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</row>
    <row r="506" spans="1:14" x14ac:dyDescent="0.3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</row>
    <row r="507" spans="1:14" x14ac:dyDescent="0.3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</row>
    <row r="508" spans="1:14" x14ac:dyDescent="0.3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</row>
    <row r="509" spans="1:14" x14ac:dyDescent="0.3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</row>
    <row r="510" spans="1:14" x14ac:dyDescent="0.3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</row>
    <row r="511" spans="1:14" x14ac:dyDescent="0.3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</row>
    <row r="512" spans="1:14" x14ac:dyDescent="0.3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</row>
    <row r="513" spans="1:14" x14ac:dyDescent="0.3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</row>
    <row r="514" spans="1:14" x14ac:dyDescent="0.3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</row>
    <row r="515" spans="1:14" x14ac:dyDescent="0.3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</row>
    <row r="516" spans="1:14" x14ac:dyDescent="0.3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</row>
    <row r="517" spans="1:14" x14ac:dyDescent="0.3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</row>
    <row r="518" spans="1:14" x14ac:dyDescent="0.3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</row>
    <row r="519" spans="1:14" x14ac:dyDescent="0.3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</row>
    <row r="520" spans="1:14" x14ac:dyDescent="0.3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</row>
    <row r="521" spans="1:14" x14ac:dyDescent="0.3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</row>
    <row r="522" spans="1:14" x14ac:dyDescent="0.3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</row>
    <row r="523" spans="1:14" x14ac:dyDescent="0.3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</row>
    <row r="524" spans="1:14" x14ac:dyDescent="0.3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</row>
    <row r="525" spans="1:14" x14ac:dyDescent="0.3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</row>
    <row r="526" spans="1:14" x14ac:dyDescent="0.3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</row>
    <row r="527" spans="1:14" x14ac:dyDescent="0.3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</row>
    <row r="528" spans="1:14" x14ac:dyDescent="0.3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</row>
    <row r="529" spans="1:14" x14ac:dyDescent="0.3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</row>
    <row r="530" spans="1:14" x14ac:dyDescent="0.3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</row>
    <row r="531" spans="1:14" x14ac:dyDescent="0.3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</row>
    <row r="532" spans="1:14" x14ac:dyDescent="0.3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</row>
    <row r="533" spans="1:14" x14ac:dyDescent="0.3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</row>
    <row r="534" spans="1:14" x14ac:dyDescent="0.3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</row>
    <row r="535" spans="1:14" x14ac:dyDescent="0.3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</row>
    <row r="536" spans="1:14" x14ac:dyDescent="0.3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</row>
    <row r="537" spans="1:14" x14ac:dyDescent="0.3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</row>
    <row r="538" spans="1:14" x14ac:dyDescent="0.3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</row>
    <row r="539" spans="1:14" x14ac:dyDescent="0.3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</row>
    <row r="540" spans="1:14" x14ac:dyDescent="0.3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</row>
    <row r="541" spans="1:14" x14ac:dyDescent="0.3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</row>
    <row r="542" spans="1:14" x14ac:dyDescent="0.3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</row>
    <row r="543" spans="1:14" x14ac:dyDescent="0.3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</row>
    <row r="544" spans="1:14" x14ac:dyDescent="0.3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</row>
    <row r="545" spans="1:14" x14ac:dyDescent="0.3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</row>
    <row r="546" spans="1:14" x14ac:dyDescent="0.3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</row>
    <row r="547" spans="1:14" x14ac:dyDescent="0.3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</row>
    <row r="548" spans="1:14" x14ac:dyDescent="0.3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</row>
    <row r="549" spans="1:14" x14ac:dyDescent="0.3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</row>
    <row r="550" spans="1:14" x14ac:dyDescent="0.3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</row>
    <row r="551" spans="1:14" x14ac:dyDescent="0.3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</row>
    <row r="552" spans="1:14" x14ac:dyDescent="0.3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</row>
    <row r="553" spans="1:14" x14ac:dyDescent="0.3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</row>
    <row r="554" spans="1:14" x14ac:dyDescent="0.3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</row>
    <row r="555" spans="1:14" x14ac:dyDescent="0.3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</row>
    <row r="556" spans="1:14" x14ac:dyDescent="0.3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</row>
    <row r="557" spans="1:14" x14ac:dyDescent="0.3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</row>
    <row r="558" spans="1:14" x14ac:dyDescent="0.3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</row>
    <row r="559" spans="1:14" x14ac:dyDescent="0.3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</row>
    <row r="560" spans="1:14" x14ac:dyDescent="0.3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</row>
    <row r="561" spans="1:14" x14ac:dyDescent="0.3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</row>
    <row r="562" spans="1:14" x14ac:dyDescent="0.3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</row>
    <row r="563" spans="1:14" x14ac:dyDescent="0.3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</row>
    <row r="564" spans="1:14" x14ac:dyDescent="0.3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</row>
    <row r="565" spans="1:14" x14ac:dyDescent="0.3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</row>
    <row r="566" spans="1:14" x14ac:dyDescent="0.3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</row>
    <row r="567" spans="1:14" x14ac:dyDescent="0.3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</row>
    <row r="568" spans="1:14" x14ac:dyDescent="0.3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</row>
    <row r="569" spans="1:14" x14ac:dyDescent="0.3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</row>
    <row r="570" spans="1:14" x14ac:dyDescent="0.3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</row>
    <row r="571" spans="1:14" x14ac:dyDescent="0.3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</row>
    <row r="572" spans="1:14" x14ac:dyDescent="0.3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</row>
    <row r="573" spans="1:14" x14ac:dyDescent="0.3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</row>
    <row r="574" spans="1:14" x14ac:dyDescent="0.3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</row>
    <row r="575" spans="1:14" x14ac:dyDescent="0.3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</row>
    <row r="576" spans="1:14" x14ac:dyDescent="0.3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</row>
    <row r="577" spans="1:14" x14ac:dyDescent="0.3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</row>
    <row r="578" spans="1:14" x14ac:dyDescent="0.3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</row>
    <row r="579" spans="1:14" x14ac:dyDescent="0.3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</row>
    <row r="580" spans="1:14" x14ac:dyDescent="0.3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</row>
    <row r="581" spans="1:14" x14ac:dyDescent="0.3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</row>
    <row r="582" spans="1:14" x14ac:dyDescent="0.3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</row>
    <row r="583" spans="1:14" x14ac:dyDescent="0.3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</row>
    <row r="584" spans="1:14" x14ac:dyDescent="0.3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</row>
    <row r="585" spans="1:14" x14ac:dyDescent="0.3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</row>
    <row r="586" spans="1:14" x14ac:dyDescent="0.3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</row>
    <row r="587" spans="1:14" x14ac:dyDescent="0.3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</row>
    <row r="588" spans="1:14" x14ac:dyDescent="0.3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</row>
    <row r="589" spans="1:14" x14ac:dyDescent="0.3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</row>
    <row r="590" spans="1:14" x14ac:dyDescent="0.3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</row>
    <row r="591" spans="1:14" x14ac:dyDescent="0.3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</row>
    <row r="592" spans="1:14" x14ac:dyDescent="0.3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</row>
    <row r="593" spans="1:14" x14ac:dyDescent="0.3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</row>
    <row r="594" spans="1:14" x14ac:dyDescent="0.3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</row>
    <row r="595" spans="1:14" x14ac:dyDescent="0.3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</row>
    <row r="596" spans="1:14" x14ac:dyDescent="0.3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</row>
    <row r="597" spans="1:14" x14ac:dyDescent="0.3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</row>
    <row r="598" spans="1:14" x14ac:dyDescent="0.3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</row>
    <row r="599" spans="1:14" x14ac:dyDescent="0.3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</row>
    <row r="600" spans="1:14" x14ac:dyDescent="0.3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</row>
    <row r="601" spans="1:14" x14ac:dyDescent="0.3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</row>
    <row r="602" spans="1:14" x14ac:dyDescent="0.3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</row>
    <row r="603" spans="1:14" x14ac:dyDescent="0.3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</row>
    <row r="604" spans="1:14" x14ac:dyDescent="0.3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</row>
    <row r="605" spans="1:14" x14ac:dyDescent="0.3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</row>
    <row r="606" spans="1:14" x14ac:dyDescent="0.3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</row>
    <row r="607" spans="1:14" x14ac:dyDescent="0.3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</row>
    <row r="608" spans="1:14" x14ac:dyDescent="0.3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</row>
    <row r="609" spans="1:14" x14ac:dyDescent="0.3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</row>
    <row r="610" spans="1:14" x14ac:dyDescent="0.3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</row>
    <row r="611" spans="1:14" x14ac:dyDescent="0.3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</row>
    <row r="612" spans="1:14" x14ac:dyDescent="0.3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</row>
    <row r="613" spans="1:14" x14ac:dyDescent="0.3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</row>
    <row r="614" spans="1:14" x14ac:dyDescent="0.3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</row>
    <row r="615" spans="1:14" x14ac:dyDescent="0.3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</row>
    <row r="616" spans="1:14" x14ac:dyDescent="0.3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</row>
    <row r="617" spans="1:14" x14ac:dyDescent="0.3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</row>
    <row r="618" spans="1:14" x14ac:dyDescent="0.3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</row>
    <row r="619" spans="1:14" x14ac:dyDescent="0.3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</row>
    <row r="620" spans="1:14" x14ac:dyDescent="0.3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</row>
    <row r="621" spans="1:14" x14ac:dyDescent="0.3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</row>
    <row r="622" spans="1:14" x14ac:dyDescent="0.3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</row>
    <row r="623" spans="1:14" x14ac:dyDescent="0.3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</row>
    <row r="624" spans="1:14" x14ac:dyDescent="0.3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</row>
    <row r="625" spans="1:14" x14ac:dyDescent="0.3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</row>
    <row r="626" spans="1:14" x14ac:dyDescent="0.3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</row>
    <row r="627" spans="1:14" x14ac:dyDescent="0.3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</row>
    <row r="628" spans="1:14" x14ac:dyDescent="0.3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</row>
    <row r="629" spans="1:14" x14ac:dyDescent="0.3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</row>
    <row r="630" spans="1:14" x14ac:dyDescent="0.3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</row>
    <row r="631" spans="1:14" x14ac:dyDescent="0.3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</row>
    <row r="632" spans="1:14" x14ac:dyDescent="0.3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</row>
    <row r="633" spans="1:14" x14ac:dyDescent="0.3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</row>
    <row r="634" spans="1:14" x14ac:dyDescent="0.3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</row>
    <row r="635" spans="1:14" x14ac:dyDescent="0.3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</row>
    <row r="636" spans="1:14" x14ac:dyDescent="0.3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</row>
    <row r="637" spans="1:14" x14ac:dyDescent="0.3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</row>
    <row r="638" spans="1:14" x14ac:dyDescent="0.3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</row>
    <row r="639" spans="1:14" x14ac:dyDescent="0.3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</row>
    <row r="640" spans="1:14" x14ac:dyDescent="0.3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</row>
    <row r="641" spans="1:14" x14ac:dyDescent="0.3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</row>
    <row r="642" spans="1:14" x14ac:dyDescent="0.3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</row>
    <row r="643" spans="1:14" x14ac:dyDescent="0.3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</row>
    <row r="644" spans="1:14" x14ac:dyDescent="0.3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</row>
    <row r="645" spans="1:14" x14ac:dyDescent="0.3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</row>
    <row r="646" spans="1:14" x14ac:dyDescent="0.3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</row>
    <row r="647" spans="1:14" x14ac:dyDescent="0.3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</row>
    <row r="648" spans="1:14" x14ac:dyDescent="0.3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</row>
    <row r="649" spans="1:14" x14ac:dyDescent="0.3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</row>
    <row r="650" spans="1:14" x14ac:dyDescent="0.3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</row>
    <row r="651" spans="1:14" x14ac:dyDescent="0.3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</row>
    <row r="652" spans="1:14" x14ac:dyDescent="0.3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</row>
    <row r="653" spans="1:14" x14ac:dyDescent="0.3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</row>
    <row r="654" spans="1:14" x14ac:dyDescent="0.3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</row>
    <row r="655" spans="1:14" x14ac:dyDescent="0.3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</row>
    <row r="656" spans="1:14" x14ac:dyDescent="0.3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</row>
    <row r="657" spans="1:14" x14ac:dyDescent="0.3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</row>
    <row r="658" spans="1:14" x14ac:dyDescent="0.3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</row>
    <row r="659" spans="1:14" x14ac:dyDescent="0.3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</row>
    <row r="660" spans="1:14" x14ac:dyDescent="0.3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</row>
    <row r="661" spans="1:14" x14ac:dyDescent="0.3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</row>
    <row r="662" spans="1:14" x14ac:dyDescent="0.3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</row>
    <row r="663" spans="1:14" x14ac:dyDescent="0.3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</row>
    <row r="664" spans="1:14" x14ac:dyDescent="0.3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</row>
    <row r="665" spans="1:14" x14ac:dyDescent="0.3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</row>
    <row r="666" spans="1:14" x14ac:dyDescent="0.3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</row>
    <row r="667" spans="1:14" x14ac:dyDescent="0.3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</row>
    <row r="668" spans="1:14" x14ac:dyDescent="0.3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</row>
    <row r="669" spans="1:14" x14ac:dyDescent="0.3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</row>
    <row r="670" spans="1:14" x14ac:dyDescent="0.3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</row>
    <row r="671" spans="1:14" x14ac:dyDescent="0.3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</row>
    <row r="672" spans="1:14" x14ac:dyDescent="0.3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</row>
    <row r="673" spans="1:14" x14ac:dyDescent="0.3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</row>
    <row r="674" spans="1:14" x14ac:dyDescent="0.3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</row>
    <row r="675" spans="1:14" x14ac:dyDescent="0.3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</row>
    <row r="676" spans="1:14" x14ac:dyDescent="0.3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</row>
    <row r="677" spans="1:14" x14ac:dyDescent="0.3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</row>
    <row r="678" spans="1:14" x14ac:dyDescent="0.3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</row>
    <row r="679" spans="1:14" x14ac:dyDescent="0.3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</row>
    <row r="680" spans="1:14" x14ac:dyDescent="0.3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</row>
    <row r="681" spans="1:14" x14ac:dyDescent="0.3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</row>
    <row r="682" spans="1:14" x14ac:dyDescent="0.3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</row>
    <row r="683" spans="1:14" x14ac:dyDescent="0.3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</row>
    <row r="684" spans="1:14" x14ac:dyDescent="0.3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</row>
    <row r="685" spans="1:14" x14ac:dyDescent="0.3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</row>
    <row r="686" spans="1:14" x14ac:dyDescent="0.3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</row>
    <row r="687" spans="1:14" x14ac:dyDescent="0.3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</row>
    <row r="688" spans="1:14" x14ac:dyDescent="0.3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</row>
    <row r="689" spans="1:14" x14ac:dyDescent="0.3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</row>
    <row r="690" spans="1:14" x14ac:dyDescent="0.3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</row>
    <row r="691" spans="1:14" x14ac:dyDescent="0.3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</row>
    <row r="692" spans="1:14" x14ac:dyDescent="0.3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</row>
    <row r="693" spans="1:14" x14ac:dyDescent="0.3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</row>
    <row r="694" spans="1:14" x14ac:dyDescent="0.3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</row>
    <row r="695" spans="1:14" x14ac:dyDescent="0.3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</row>
    <row r="696" spans="1:14" x14ac:dyDescent="0.3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</row>
    <row r="697" spans="1:14" x14ac:dyDescent="0.3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</row>
    <row r="698" spans="1:14" x14ac:dyDescent="0.3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</row>
    <row r="699" spans="1:14" x14ac:dyDescent="0.3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</row>
    <row r="700" spans="1:14" x14ac:dyDescent="0.3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</row>
    <row r="701" spans="1:14" x14ac:dyDescent="0.3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</row>
    <row r="702" spans="1:14" x14ac:dyDescent="0.3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</row>
    <row r="703" spans="1:14" x14ac:dyDescent="0.3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</row>
    <row r="704" spans="1:14" x14ac:dyDescent="0.3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</row>
    <row r="705" spans="1:14" x14ac:dyDescent="0.3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</row>
    <row r="706" spans="1:14" x14ac:dyDescent="0.3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</row>
    <row r="707" spans="1:14" x14ac:dyDescent="0.3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</row>
    <row r="708" spans="1:14" x14ac:dyDescent="0.3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</row>
    <row r="709" spans="1:14" x14ac:dyDescent="0.3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</row>
    <row r="710" spans="1:14" x14ac:dyDescent="0.3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</row>
    <row r="711" spans="1:14" x14ac:dyDescent="0.3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</row>
    <row r="712" spans="1:14" x14ac:dyDescent="0.3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</row>
    <row r="713" spans="1:14" x14ac:dyDescent="0.3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</row>
    <row r="714" spans="1:14" x14ac:dyDescent="0.3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</row>
    <row r="715" spans="1:14" x14ac:dyDescent="0.3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</row>
    <row r="716" spans="1:14" x14ac:dyDescent="0.3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</row>
    <row r="717" spans="1:14" x14ac:dyDescent="0.3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</row>
    <row r="718" spans="1:14" x14ac:dyDescent="0.3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</row>
    <row r="719" spans="1:14" x14ac:dyDescent="0.3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</row>
    <row r="720" spans="1:14" x14ac:dyDescent="0.3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</row>
    <row r="721" spans="1:14" x14ac:dyDescent="0.3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</row>
    <row r="722" spans="1:14" x14ac:dyDescent="0.3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</row>
    <row r="723" spans="1:14" x14ac:dyDescent="0.3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</row>
    <row r="724" spans="1:14" x14ac:dyDescent="0.3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</row>
    <row r="725" spans="1:14" x14ac:dyDescent="0.3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</row>
    <row r="726" spans="1:14" x14ac:dyDescent="0.3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</row>
    <row r="727" spans="1:14" x14ac:dyDescent="0.3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</row>
    <row r="728" spans="1:14" x14ac:dyDescent="0.3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</row>
    <row r="729" spans="1:14" x14ac:dyDescent="0.3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</row>
    <row r="730" spans="1:14" x14ac:dyDescent="0.3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</row>
    <row r="731" spans="1:14" x14ac:dyDescent="0.3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</row>
    <row r="732" spans="1:14" x14ac:dyDescent="0.3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</row>
    <row r="733" spans="1:14" x14ac:dyDescent="0.3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</row>
    <row r="734" spans="1:14" x14ac:dyDescent="0.3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</row>
    <row r="735" spans="1:14" x14ac:dyDescent="0.3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</row>
    <row r="736" spans="1:14" x14ac:dyDescent="0.3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</row>
    <row r="737" spans="1:14" x14ac:dyDescent="0.3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</row>
    <row r="738" spans="1:14" x14ac:dyDescent="0.3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</row>
    <row r="739" spans="1:14" x14ac:dyDescent="0.3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</row>
    <row r="740" spans="1:14" x14ac:dyDescent="0.3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</row>
    <row r="741" spans="1:14" x14ac:dyDescent="0.3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</row>
    <row r="742" spans="1:14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</row>
    <row r="743" spans="1:14" x14ac:dyDescent="0.3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</row>
    <row r="744" spans="1:14" x14ac:dyDescent="0.3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</row>
    <row r="745" spans="1:14" x14ac:dyDescent="0.3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</row>
    <row r="746" spans="1:14" x14ac:dyDescent="0.3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</row>
    <row r="747" spans="1:14" x14ac:dyDescent="0.3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</row>
    <row r="748" spans="1:14" x14ac:dyDescent="0.3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</row>
    <row r="749" spans="1:14" x14ac:dyDescent="0.3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</row>
    <row r="750" spans="1:14" x14ac:dyDescent="0.3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</row>
    <row r="751" spans="1:14" x14ac:dyDescent="0.3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</row>
    <row r="752" spans="1:14" x14ac:dyDescent="0.3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</row>
    <row r="753" spans="1:14" x14ac:dyDescent="0.3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</row>
    <row r="754" spans="1:14" x14ac:dyDescent="0.3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</row>
    <row r="755" spans="1:14" x14ac:dyDescent="0.3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</row>
    <row r="756" spans="1:14" x14ac:dyDescent="0.3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</row>
    <row r="757" spans="1:14" x14ac:dyDescent="0.3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</row>
    <row r="758" spans="1:14" x14ac:dyDescent="0.3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</row>
    <row r="759" spans="1:14" x14ac:dyDescent="0.3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</row>
    <row r="760" spans="1:14" x14ac:dyDescent="0.3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</row>
    <row r="761" spans="1:14" x14ac:dyDescent="0.3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</row>
    <row r="762" spans="1:14" x14ac:dyDescent="0.3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</row>
    <row r="763" spans="1:14" x14ac:dyDescent="0.3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</row>
    <row r="764" spans="1:14" x14ac:dyDescent="0.3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</row>
    <row r="765" spans="1:14" x14ac:dyDescent="0.3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</row>
    <row r="766" spans="1:14" x14ac:dyDescent="0.3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</row>
    <row r="767" spans="1:14" x14ac:dyDescent="0.3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</row>
    <row r="768" spans="1:14" x14ac:dyDescent="0.3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</row>
    <row r="769" spans="1:14" x14ac:dyDescent="0.3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</row>
    <row r="770" spans="1:14" x14ac:dyDescent="0.3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</row>
    <row r="771" spans="1:14" x14ac:dyDescent="0.3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</row>
    <row r="772" spans="1:14" x14ac:dyDescent="0.3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</row>
    <row r="773" spans="1:14" x14ac:dyDescent="0.3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</row>
    <row r="774" spans="1:14" x14ac:dyDescent="0.3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</row>
    <row r="775" spans="1:14" x14ac:dyDescent="0.3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</row>
    <row r="776" spans="1:14" x14ac:dyDescent="0.3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</row>
    <row r="777" spans="1:14" x14ac:dyDescent="0.3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</row>
    <row r="778" spans="1:14" x14ac:dyDescent="0.3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</row>
    <row r="779" spans="1:14" x14ac:dyDescent="0.3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</row>
    <row r="780" spans="1:14" x14ac:dyDescent="0.3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</row>
    <row r="781" spans="1:14" x14ac:dyDescent="0.3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</row>
    <row r="782" spans="1:14" x14ac:dyDescent="0.3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</row>
    <row r="783" spans="1:14" x14ac:dyDescent="0.3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</row>
    <row r="784" spans="1:14" x14ac:dyDescent="0.3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</row>
    <row r="785" spans="1:14" x14ac:dyDescent="0.3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</row>
    <row r="786" spans="1:14" x14ac:dyDescent="0.3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</row>
    <row r="787" spans="1:14" x14ac:dyDescent="0.3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</row>
    <row r="788" spans="1:14" x14ac:dyDescent="0.3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</row>
    <row r="789" spans="1:14" x14ac:dyDescent="0.3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</row>
    <row r="790" spans="1:14" x14ac:dyDescent="0.3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</row>
    <row r="791" spans="1:14" x14ac:dyDescent="0.3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</row>
    <row r="792" spans="1:14" x14ac:dyDescent="0.3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</row>
    <row r="793" spans="1:14" x14ac:dyDescent="0.3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</row>
    <row r="794" spans="1:14" x14ac:dyDescent="0.3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</row>
    <row r="795" spans="1:14" x14ac:dyDescent="0.3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</row>
    <row r="796" spans="1:14" x14ac:dyDescent="0.3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</row>
    <row r="797" spans="1:14" x14ac:dyDescent="0.3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</row>
    <row r="798" spans="1:14" x14ac:dyDescent="0.3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</row>
    <row r="799" spans="1:14" x14ac:dyDescent="0.3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</row>
    <row r="800" spans="1:14" x14ac:dyDescent="0.3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</row>
    <row r="801" spans="1:14" x14ac:dyDescent="0.3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</row>
    <row r="802" spans="1:14" x14ac:dyDescent="0.3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</row>
    <row r="803" spans="1:14" x14ac:dyDescent="0.3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</row>
    <row r="804" spans="1:14" x14ac:dyDescent="0.3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</row>
    <row r="805" spans="1:14" x14ac:dyDescent="0.3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</row>
    <row r="806" spans="1:14" x14ac:dyDescent="0.3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</row>
    <row r="807" spans="1:14" x14ac:dyDescent="0.3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</row>
    <row r="808" spans="1:14" x14ac:dyDescent="0.3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</row>
    <row r="809" spans="1:14" x14ac:dyDescent="0.3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</row>
    <row r="810" spans="1:14" x14ac:dyDescent="0.3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</row>
    <row r="811" spans="1:14" x14ac:dyDescent="0.3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</row>
    <row r="812" spans="1:14" x14ac:dyDescent="0.3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</row>
    <row r="813" spans="1:14" x14ac:dyDescent="0.3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</row>
    <row r="814" spans="1:14" x14ac:dyDescent="0.3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</row>
    <row r="815" spans="1:14" x14ac:dyDescent="0.3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</row>
    <row r="816" spans="1:14" x14ac:dyDescent="0.3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</row>
    <row r="817" spans="1:14" x14ac:dyDescent="0.3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</row>
    <row r="818" spans="1:14" x14ac:dyDescent="0.3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</row>
    <row r="819" spans="1:14" x14ac:dyDescent="0.3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</row>
    <row r="820" spans="1:14" x14ac:dyDescent="0.3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</row>
    <row r="821" spans="1:14" x14ac:dyDescent="0.3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</row>
    <row r="822" spans="1:14" x14ac:dyDescent="0.3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</row>
    <row r="823" spans="1:14" x14ac:dyDescent="0.3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</row>
    <row r="824" spans="1:14" x14ac:dyDescent="0.3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</row>
    <row r="825" spans="1:14" x14ac:dyDescent="0.3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</row>
    <row r="826" spans="1:14" x14ac:dyDescent="0.3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</row>
    <row r="827" spans="1:14" x14ac:dyDescent="0.3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</row>
    <row r="828" spans="1:14" x14ac:dyDescent="0.3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</row>
    <row r="829" spans="1:14" x14ac:dyDescent="0.3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</row>
    <row r="830" spans="1:14" x14ac:dyDescent="0.3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</row>
    <row r="831" spans="1:14" x14ac:dyDescent="0.3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</row>
    <row r="832" spans="1:14" x14ac:dyDescent="0.3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</row>
    <row r="833" spans="1:14" x14ac:dyDescent="0.3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</row>
    <row r="834" spans="1:14" x14ac:dyDescent="0.3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</row>
    <row r="835" spans="1:14" x14ac:dyDescent="0.3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</row>
    <row r="836" spans="1:14" x14ac:dyDescent="0.3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</row>
    <row r="837" spans="1:14" x14ac:dyDescent="0.3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</row>
    <row r="838" spans="1:14" x14ac:dyDescent="0.3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</row>
    <row r="839" spans="1:14" x14ac:dyDescent="0.3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</row>
    <row r="840" spans="1:14" x14ac:dyDescent="0.3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</row>
    <row r="841" spans="1:14" x14ac:dyDescent="0.3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</row>
    <row r="842" spans="1:14" x14ac:dyDescent="0.3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</row>
    <row r="843" spans="1:14" x14ac:dyDescent="0.3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</row>
    <row r="844" spans="1:14" x14ac:dyDescent="0.3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</row>
    <row r="845" spans="1:14" x14ac:dyDescent="0.3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</row>
    <row r="846" spans="1:14" x14ac:dyDescent="0.3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</row>
    <row r="847" spans="1:14" x14ac:dyDescent="0.3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</row>
    <row r="848" spans="1:14" x14ac:dyDescent="0.3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</row>
    <row r="849" spans="1:14" x14ac:dyDescent="0.3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</row>
    <row r="850" spans="1:14" x14ac:dyDescent="0.3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</row>
    <row r="851" spans="1:14" x14ac:dyDescent="0.3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</row>
    <row r="852" spans="1:14" x14ac:dyDescent="0.3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</row>
    <row r="853" spans="1:14" x14ac:dyDescent="0.3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</row>
    <row r="854" spans="1:14" x14ac:dyDescent="0.3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</row>
    <row r="855" spans="1:14" x14ac:dyDescent="0.3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</row>
    <row r="856" spans="1:14" x14ac:dyDescent="0.3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</row>
    <row r="857" spans="1:14" x14ac:dyDescent="0.3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</row>
    <row r="858" spans="1:14" x14ac:dyDescent="0.3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</row>
    <row r="859" spans="1:14" x14ac:dyDescent="0.3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</row>
    <row r="860" spans="1:14" x14ac:dyDescent="0.3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</row>
    <row r="861" spans="1:14" x14ac:dyDescent="0.3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</row>
    <row r="862" spans="1:14" x14ac:dyDescent="0.3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</row>
    <row r="863" spans="1:14" x14ac:dyDescent="0.3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</row>
    <row r="864" spans="1:14" x14ac:dyDescent="0.3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</row>
    <row r="865" spans="1:14" x14ac:dyDescent="0.3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</row>
    <row r="866" spans="1:14" x14ac:dyDescent="0.3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</row>
    <row r="867" spans="1:14" x14ac:dyDescent="0.3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</row>
    <row r="868" spans="1:14" x14ac:dyDescent="0.3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</row>
    <row r="869" spans="1:14" x14ac:dyDescent="0.3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</row>
    <row r="870" spans="1:14" x14ac:dyDescent="0.3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</row>
    <row r="871" spans="1:14" x14ac:dyDescent="0.3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</row>
    <row r="872" spans="1:14" x14ac:dyDescent="0.3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</row>
    <row r="873" spans="1:14" x14ac:dyDescent="0.3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</row>
    <row r="874" spans="1:14" x14ac:dyDescent="0.3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</row>
    <row r="875" spans="1:14" x14ac:dyDescent="0.3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</row>
    <row r="876" spans="1:14" x14ac:dyDescent="0.3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</row>
    <row r="877" spans="1:14" x14ac:dyDescent="0.3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</row>
    <row r="878" spans="1:14" x14ac:dyDescent="0.3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</row>
    <row r="879" spans="1:14" x14ac:dyDescent="0.3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</row>
    <row r="880" spans="1:14" x14ac:dyDescent="0.3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</row>
    <row r="881" spans="1:14" x14ac:dyDescent="0.3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</row>
    <row r="882" spans="1:14" x14ac:dyDescent="0.3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</row>
    <row r="883" spans="1:14" x14ac:dyDescent="0.3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</row>
    <row r="884" spans="1:14" x14ac:dyDescent="0.3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</row>
    <row r="885" spans="1:14" x14ac:dyDescent="0.3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</row>
    <row r="886" spans="1:14" x14ac:dyDescent="0.3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</row>
    <row r="887" spans="1:14" x14ac:dyDescent="0.3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</row>
    <row r="888" spans="1:14" x14ac:dyDescent="0.3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</row>
    <row r="889" spans="1:14" x14ac:dyDescent="0.3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</row>
    <row r="890" spans="1:14" x14ac:dyDescent="0.3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</row>
    <row r="891" spans="1:14" x14ac:dyDescent="0.3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</row>
    <row r="892" spans="1:14" x14ac:dyDescent="0.3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</row>
    <row r="893" spans="1:14" x14ac:dyDescent="0.3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</row>
    <row r="894" spans="1:14" x14ac:dyDescent="0.3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</row>
    <row r="895" spans="1:14" x14ac:dyDescent="0.3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</row>
    <row r="896" spans="1:14" x14ac:dyDescent="0.3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</row>
    <row r="897" spans="1:14" x14ac:dyDescent="0.3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</row>
    <row r="898" spans="1:14" x14ac:dyDescent="0.3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</row>
    <row r="899" spans="1:14" x14ac:dyDescent="0.3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</row>
    <row r="900" spans="1:14" x14ac:dyDescent="0.3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</row>
    <row r="901" spans="1:14" x14ac:dyDescent="0.3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</row>
    <row r="902" spans="1:14" x14ac:dyDescent="0.3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</row>
    <row r="903" spans="1:14" x14ac:dyDescent="0.3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</row>
    <row r="904" spans="1:14" x14ac:dyDescent="0.3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</row>
    <row r="905" spans="1:14" x14ac:dyDescent="0.3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</row>
    <row r="906" spans="1:14" x14ac:dyDescent="0.3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</row>
    <row r="907" spans="1:14" x14ac:dyDescent="0.3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</row>
    <row r="908" spans="1:14" x14ac:dyDescent="0.3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</row>
    <row r="909" spans="1:14" x14ac:dyDescent="0.3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</row>
    <row r="910" spans="1:14" x14ac:dyDescent="0.3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</row>
    <row r="911" spans="1:14" x14ac:dyDescent="0.3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</row>
    <row r="912" spans="1:14" x14ac:dyDescent="0.3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</row>
    <row r="913" spans="1:14" x14ac:dyDescent="0.3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</row>
    <row r="914" spans="1:14" x14ac:dyDescent="0.3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</row>
    <row r="915" spans="1:14" x14ac:dyDescent="0.3">
      <c r="A915" s="63"/>
      <c r="B915" s="63"/>
      <c r="C915" s="63"/>
      <c r="H915" s="63"/>
      <c r="I915" s="63"/>
      <c r="J915" s="63"/>
      <c r="K915" s="63"/>
      <c r="L915" s="63"/>
      <c r="M915" s="63"/>
      <c r="N915" s="63"/>
    </row>
  </sheetData>
  <mergeCells count="21">
    <mergeCell ref="D6:S6"/>
    <mergeCell ref="U6:AI6"/>
    <mergeCell ref="B2:AC2"/>
    <mergeCell ref="B3:C3"/>
    <mergeCell ref="D3:AC3"/>
    <mergeCell ref="D4:AK4"/>
    <mergeCell ref="D5:AK5"/>
    <mergeCell ref="B9:C9"/>
    <mergeCell ref="P9:Q9"/>
    <mergeCell ref="D7:F7"/>
    <mergeCell ref="G7:H7"/>
    <mergeCell ref="I7:L7"/>
    <mergeCell ref="M7:O7"/>
    <mergeCell ref="P7:T7"/>
    <mergeCell ref="AL8:AN8"/>
    <mergeCell ref="X7:Y7"/>
    <mergeCell ref="AD7:AF7"/>
    <mergeCell ref="AG7:AI7"/>
    <mergeCell ref="B8:C8"/>
    <mergeCell ref="P8:Q8"/>
    <mergeCell ref="U7:W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4.4" x14ac:dyDescent="0.3"/>
  <cols>
    <col min="1" max="1" width="0.88671875" customWidth="1"/>
    <col min="2" max="2" width="50.109375" customWidth="1"/>
    <col min="3" max="3" width="1.21875" customWidth="1"/>
    <col min="4" max="4" width="4.33203125" customWidth="1"/>
    <col min="5" max="6" width="12.44140625" customWidth="1"/>
  </cols>
  <sheetData>
    <row r="1" spans="2:6" ht="28.8" x14ac:dyDescent="0.3">
      <c r="B1" s="101" t="s">
        <v>116</v>
      </c>
      <c r="C1" s="101"/>
      <c r="D1" s="105"/>
      <c r="E1" s="105"/>
      <c r="F1" s="105"/>
    </row>
    <row r="2" spans="2:6" x14ac:dyDescent="0.3">
      <c r="B2" s="101" t="s">
        <v>117</v>
      </c>
      <c r="C2" s="101"/>
      <c r="D2" s="105"/>
      <c r="E2" s="105"/>
      <c r="F2" s="105"/>
    </row>
    <row r="3" spans="2:6" x14ac:dyDescent="0.3">
      <c r="B3" s="102"/>
      <c r="C3" s="102"/>
      <c r="D3" s="106"/>
      <c r="E3" s="106"/>
      <c r="F3" s="106"/>
    </row>
    <row r="4" spans="2:6" ht="57.6" x14ac:dyDescent="0.3">
      <c r="B4" s="102" t="s">
        <v>118</v>
      </c>
      <c r="C4" s="102"/>
      <c r="D4" s="106"/>
      <c r="E4" s="106"/>
      <c r="F4" s="106"/>
    </row>
    <row r="5" spans="2:6" x14ac:dyDescent="0.3">
      <c r="B5" s="102"/>
      <c r="C5" s="102"/>
      <c r="D5" s="106"/>
      <c r="E5" s="106"/>
      <c r="F5" s="106"/>
    </row>
    <row r="6" spans="2:6" ht="28.8" x14ac:dyDescent="0.3">
      <c r="B6" s="101" t="s">
        <v>119</v>
      </c>
      <c r="C6" s="101"/>
      <c r="D6" s="105"/>
      <c r="E6" s="105" t="s">
        <v>120</v>
      </c>
      <c r="F6" s="105" t="s">
        <v>121</v>
      </c>
    </row>
    <row r="7" spans="2:6" ht="15" thickBot="1" x14ac:dyDescent="0.35">
      <c r="B7" s="102"/>
      <c r="C7" s="102"/>
      <c r="D7" s="106"/>
      <c r="E7" s="106"/>
      <c r="F7" s="106"/>
    </row>
    <row r="8" spans="2:6" ht="58.2" thickBot="1" x14ac:dyDescent="0.35">
      <c r="B8" s="103" t="s">
        <v>122</v>
      </c>
      <c r="C8" s="104"/>
      <c r="D8" s="107"/>
      <c r="E8" s="107">
        <v>20</v>
      </c>
      <c r="F8" s="108" t="s">
        <v>123</v>
      </c>
    </row>
    <row r="9" spans="2:6" x14ac:dyDescent="0.3">
      <c r="B9" s="102"/>
      <c r="C9" s="102"/>
      <c r="D9" s="106"/>
      <c r="E9" s="106"/>
      <c r="F9" s="106"/>
    </row>
    <row r="10" spans="2:6" x14ac:dyDescent="0.3">
      <c r="B10" s="102"/>
      <c r="C10" s="102"/>
      <c r="D10" s="106"/>
      <c r="E10" s="106"/>
      <c r="F10" s="1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assenze e voti (2)</vt:lpstr>
      <vt:lpstr>griglia aali </vt:lpstr>
      <vt:lpstr>Rapporto compatibilità</vt:lpstr>
      <vt:lpstr>'griglia assenze e voti (2)'!Area_stampa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salvo scopelliti</dc:creator>
  <cp:lastModifiedBy>Maria Lena Bernunzio</cp:lastModifiedBy>
  <cp:lastPrinted>2023-02-27T08:03:00Z</cp:lastPrinted>
  <dcterms:created xsi:type="dcterms:W3CDTF">2023-02-27T10:23:34Z</dcterms:created>
  <dcterms:modified xsi:type="dcterms:W3CDTF">2023-03-15T14:05:23Z</dcterms:modified>
</cp:coreProperties>
</file>